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730" tabRatio="604"/>
  </bookViews>
  <sheets>
    <sheet name="Видеостены" sheetId="1" r:id="rId1"/>
  </sheets>
  <definedNames>
    <definedName name="_xlnm._FilterDatabase" localSheetId="0" hidden="1">Видеостены!$A$1:$S$4</definedName>
  </definedNames>
  <calcPr calcId="162913"/>
</workbook>
</file>

<file path=xl/calcChain.xml><?xml version="1.0" encoding="utf-8"?>
<calcChain xmlns="http://schemas.openxmlformats.org/spreadsheetml/2006/main">
  <c r="R13" i="1" l="1"/>
  <c r="R12" i="1"/>
  <c r="R11" i="1"/>
  <c r="R10" i="1"/>
  <c r="R9" i="1"/>
  <c r="R8" i="1"/>
  <c r="R7" i="1"/>
  <c r="R6" i="1"/>
  <c r="R5" i="1"/>
  <c r="R4" i="1"/>
  <c r="R3" i="1"/>
  <c r="R2" i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3" i="1" l="1"/>
  <c r="P3" i="1" s="1"/>
  <c r="N4" i="1"/>
  <c r="P4" i="1" s="1"/>
  <c r="N2" i="1"/>
  <c r="P2" i="1" s="1"/>
</calcChain>
</file>

<file path=xl/sharedStrings.xml><?xml version="1.0" encoding="utf-8"?>
<sst xmlns="http://schemas.openxmlformats.org/spreadsheetml/2006/main" count="151" uniqueCount="33">
  <si>
    <t>Город</t>
  </si>
  <si>
    <t>Адрес</t>
  </si>
  <si>
    <t>Свет</t>
  </si>
  <si>
    <t>Способ показа</t>
  </si>
  <si>
    <t>Вид конструкции</t>
  </si>
  <si>
    <t>Да</t>
  </si>
  <si>
    <t>Фото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</si>
  <si>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</si>
  <si>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</si>
  <si>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</si>
  <si>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</si>
  <si>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</si>
  <si>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</si>
  <si>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Аренда</t>
  </si>
  <si>
    <t>Место</t>
  </si>
  <si>
    <t>Красноярск</t>
  </si>
  <si>
    <t>Аэропорт Емельяново</t>
  </si>
  <si>
    <t>Операционный зал</t>
  </si>
  <si>
    <t>Видеостена</t>
  </si>
  <si>
    <t>Зона вылета ВВЛ</t>
  </si>
  <si>
    <t>Зона вылета МВЛ</t>
  </si>
  <si>
    <t>Диджитал</t>
  </si>
  <si>
    <t>Координаты</t>
  </si>
  <si>
    <t>Карта</t>
  </si>
  <si>
    <t>Размеры, м.</t>
  </si>
  <si>
    <t>Сторона</t>
  </si>
  <si>
    <t>А</t>
  </si>
  <si>
    <t>56.180581, 92.486396</t>
  </si>
  <si>
    <t>56.180581, 92.486397</t>
  </si>
  <si>
    <t>56.180581, 92.486398</t>
  </si>
  <si>
    <t>6,40х1,92</t>
  </si>
  <si>
    <t>7,68х2,76</t>
  </si>
  <si>
    <t>Количествов видеостен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</si>
</sst>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5" fillId="0" borderId="0" xfId="0" applyNumberFormat="1" applyFont="1"/>
    <xf numFmtId="164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a/p275XIjHpA8LeA" TargetMode="External"/><Relationship Id="rId13" Type="http://schemas.openxmlformats.org/officeDocument/2006/relationships/hyperlink" Target="https://disk.yandex.ru/a/p275XIjHpA8LeA" TargetMode="External"/><Relationship Id="rId18" Type="http://schemas.openxmlformats.org/officeDocument/2006/relationships/hyperlink" Target="https://disk.yandex.ru/a/p275XIjHpA8LeA" TargetMode="External"/><Relationship Id="rId3" Type="http://schemas.openxmlformats.org/officeDocument/2006/relationships/hyperlink" Target="https://disk.yandex.ru/a/p275XIjHpA8LeA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isk.yandex.ru/a/Ja_FDQ1xkrQQMg" TargetMode="External"/><Relationship Id="rId12" Type="http://schemas.openxmlformats.org/officeDocument/2006/relationships/hyperlink" Target="https://disk.yandex.ru/a/Ja_FDQ1xkrQQMg" TargetMode="External"/><Relationship Id="rId17" Type="http://schemas.openxmlformats.org/officeDocument/2006/relationships/hyperlink" Target="https://disk.yandex.ru/a/Ja_FDQ1xkrQQMg" TargetMode="External"/><Relationship Id="rId2" Type="http://schemas.openxmlformats.org/officeDocument/2006/relationships/hyperlink" Target="https://disk.yandex.ru/a/Ja_FDQ1xkrQQMg" TargetMode="External"/><Relationship Id="rId16" Type="http://schemas.openxmlformats.org/officeDocument/2006/relationships/hyperlink" Target="https://disk.yandex.ru/i/XR22JuhQZDigMQ" TargetMode="External"/><Relationship Id="rId20" Type="http://schemas.openxmlformats.org/officeDocument/2006/relationships/hyperlink" Target="https://yandex.ru/maps/-/CDaki-5k" TargetMode="External"/><Relationship Id="rId1" Type="http://schemas.openxmlformats.org/officeDocument/2006/relationships/hyperlink" Target="https://disk.yandex.ru/i/XR22JuhQZDigMQ" TargetMode="External"/><Relationship Id="rId6" Type="http://schemas.openxmlformats.org/officeDocument/2006/relationships/hyperlink" Target="https://disk.yandex.ru/i/XR22JuhQZDigMQ" TargetMode="External"/><Relationship Id="rId11" Type="http://schemas.openxmlformats.org/officeDocument/2006/relationships/hyperlink" Target="https://disk.yandex.ru/i/XR22JuhQZDigMQ" TargetMode="External"/><Relationship Id="rId5" Type="http://schemas.openxmlformats.org/officeDocument/2006/relationships/hyperlink" Target="https://yandex.ru/maps/-/CDaki-5k" TargetMode="External"/><Relationship Id="rId15" Type="http://schemas.openxmlformats.org/officeDocument/2006/relationships/hyperlink" Target="https://yandex.ru/maps/-/CDaki-5k" TargetMode="External"/><Relationship Id="rId10" Type="http://schemas.openxmlformats.org/officeDocument/2006/relationships/hyperlink" Target="https://yandex.ru/maps/-/CDaki-5k" TargetMode="External"/><Relationship Id="rId19" Type="http://schemas.openxmlformats.org/officeDocument/2006/relationships/hyperlink" Target="https://yandex.ru/maps/-/CDaki-5k" TargetMode="External"/><Relationship Id="rId4" Type="http://schemas.openxmlformats.org/officeDocument/2006/relationships/hyperlink" Target="https://yandex.ru/maps/-/CDaki-5k" TargetMode="External"/><Relationship Id="rId9" Type="http://schemas.openxmlformats.org/officeDocument/2006/relationships/hyperlink" Target="https://yandex.ru/maps/-/CDaki-5k" TargetMode="External"/><Relationship Id="rId14" Type="http://schemas.openxmlformats.org/officeDocument/2006/relationships/hyperlink" Target="https://yandex.ru/maps/-/CDaki-5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selection activeCell="B5" sqref="B5"/>
    </sheetView>
  </sheetViews>
  <sheetFormatPr defaultRowHeight="12.75" x14ac:dyDescent="0.2"/>
  <cols>
    <col min="1" max="1" width="10.5703125" style="1" bestFit="1" customWidth="1"/>
    <col min="2" max="2" width="18.85546875" style="1" bestFit="1" customWidth="1"/>
    <col min="3" max="3" width="10" style="1" bestFit="1" customWidth="1"/>
    <col min="4" max="4" width="16.85546875" style="1" bestFit="1" customWidth="1"/>
    <col min="5" max="5" width="19.28515625" style="2" bestFit="1" customWidth="1"/>
    <col min="6" max="6" width="9.5703125" style="2" bestFit="1" customWidth="1"/>
    <col min="7" max="7" width="15.42578125" style="1" bestFit="1" customWidth="1"/>
    <col min="8" max="8" width="12.140625" style="1" bestFit="1" customWidth="1"/>
    <col min="9" max="9" width="9.140625" style="1" bestFit="1" customWidth="1"/>
    <col min="10" max="10" width="17.140625" style="1" bestFit="1" customWidth="1"/>
    <col min="11" max="11" width="13.28515625" style="1" bestFit="1" customWidth="1"/>
    <col min="12" max="12" width="14.28515625" style="1" bestFit="1" customWidth="1"/>
    <col min="13" max="13" width="16.85546875" style="1" bestFit="1" customWidth="1"/>
    <col min="14" max="14" width="18.7109375" style="1" bestFit="1" customWidth="1"/>
    <col min="15" max="15" width="16.85546875" style="1" bestFit="1" customWidth="1"/>
    <col min="16" max="16" width="21.5703125" style="1" bestFit="1" customWidth="1"/>
    <col min="17" max="17" width="15.5703125" style="1" bestFit="1" customWidth="1"/>
    <col min="18" max="18" width="11.7109375" style="4" bestFit="1" customWidth="1"/>
    <col min="19" max="19" width="19" style="4" customWidth="1"/>
    <col min="20" max="16384" width="9.140625" style="1"/>
  </cols>
  <sheetData>
    <row r="1" spans="1:19" s="3" customFormat="1" ht="25.5" x14ac:dyDescent="0.25">
      <c r="A1" s="6" t="s">
        <v>0</v>
      </c>
      <c r="B1" s="6" t="s">
        <v>1</v>
      </c>
      <c r="C1" s="6" t="s">
        <v>23</v>
      </c>
      <c r="D1" s="6" t="s">
        <v>14</v>
      </c>
      <c r="E1" s="6" t="s">
        <v>4</v>
      </c>
      <c r="F1" s="6" t="s">
        <v>6</v>
      </c>
      <c r="G1" s="6" t="s">
        <v>24</v>
      </c>
      <c r="H1" s="6" t="s">
        <v>25</v>
      </c>
      <c r="I1" s="6" t="s">
        <v>2</v>
      </c>
      <c r="J1" s="6" t="s">
        <v>3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32</v>
      </c>
      <c r="R1" s="7" t="s">
        <v>13</v>
      </c>
      <c r="S1" s="7" t="s">
        <v>22</v>
      </c>
    </row>
    <row r="2" spans="1:19" x14ac:dyDescent="0.25">
      <c r="A2" s="8" t="s">
        <v>15</v>
      </c>
      <c r="B2" s="8" t="s">
        <v>16</v>
      </c>
      <c r="C2" s="9" t="s">
        <v>23</v>
      </c>
      <c r="D2" s="8" t="s">
        <v>17</v>
      </c>
      <c r="E2" s="10" t="s">
        <v>18</v>
      </c>
      <c r="F2" s="9" t="s">
        <v>6</v>
      </c>
      <c r="G2" s="8" t="s">
        <v>31</v>
      </c>
      <c r="H2" s="8" t="s">
        <v>26</v>
      </c>
      <c r="I2" s="8" t="s">
        <v>5</v>
      </c>
      <c r="J2" s="8" t="s">
        <v>21</v>
      </c>
      <c r="K2" s="8">
        <v>300</v>
      </c>
      <c r="L2" s="8">
        <v>10</v>
      </c>
      <c r="M2" s="8">
        <v>2</v>
      </c>
      <c r="N2" s="8">
        <f>24*M2</f>
        <v>48</v>
      </c>
      <c r="O2" s="8">
        <v>30</v>
      </c>
      <c r="P2" s="8">
        <f>N2*O2</f>
        <v>1440</v>
      </c>
      <c r="Q2" s="11">
        <v>1</v>
      </c>
      <c r="R2" s="5">
        <f>(5.5*P2)*L2</f>
        <v>79200</v>
      </c>
      <c r="S2" s="8" t="s">
        <v>27</v>
      </c>
    </row>
    <row r="3" spans="1:19" x14ac:dyDescent="0.25">
      <c r="A3" s="8" t="s">
        <v>15</v>
      </c>
      <c r="B3" s="8" t="s">
        <v>16</v>
      </c>
      <c r="C3" s="9" t="s">
        <v>23</v>
      </c>
      <c r="D3" s="8" t="s">
        <v>19</v>
      </c>
      <c r="E3" s="10" t="s">
        <v>18</v>
      </c>
      <c r="F3" s="9" t="s">
        <v>6</v>
      </c>
      <c r="G3" s="8" t="s">
        <v>30</v>
      </c>
      <c r="H3" s="8" t="s">
        <v>26</v>
      </c>
      <c r="I3" s="8" t="s">
        <v>5</v>
      </c>
      <c r="J3" s="8" t="s">
        <v>21</v>
      </c>
      <c r="K3" s="8">
        <v>300</v>
      </c>
      <c r="L3" s="8">
        <v>10</v>
      </c>
      <c r="M3" s="8">
        <v>2</v>
      </c>
      <c r="N3" s="8">
        <f t="shared" ref="N3:N4" si="0">24*M3</f>
        <v>48</v>
      </c>
      <c r="O3" s="8">
        <v>30</v>
      </c>
      <c r="P3" s="8">
        <f t="shared" ref="P3:P4" si="1">N3*O3</f>
        <v>1440</v>
      </c>
      <c r="Q3" s="10">
        <v>1</v>
      </c>
      <c r="R3" s="5">
        <f>(3.5*P3)*L3</f>
        <v>50400</v>
      </c>
      <c r="S3" s="8" t="s">
        <v>28</v>
      </c>
    </row>
    <row r="4" spans="1:19" x14ac:dyDescent="0.25">
      <c r="A4" s="8" t="s">
        <v>15</v>
      </c>
      <c r="B4" s="8" t="s">
        <v>16</v>
      </c>
      <c r="C4" s="9" t="s">
        <v>23</v>
      </c>
      <c r="D4" s="8" t="s">
        <v>20</v>
      </c>
      <c r="E4" s="10" t="s">
        <v>18</v>
      </c>
      <c r="F4" s="9" t="s">
        <v>6</v>
      </c>
      <c r="G4" s="8" t="s">
        <v>30</v>
      </c>
      <c r="H4" s="8" t="s">
        <v>26</v>
      </c>
      <c r="I4" s="8" t="s">
        <v>5</v>
      </c>
      <c r="J4" s="8" t="s">
        <v>21</v>
      </c>
      <c r="K4" s="8">
        <v>300</v>
      </c>
      <c r="L4" s="8">
        <v>10</v>
      </c>
      <c r="M4" s="8">
        <v>2</v>
      </c>
      <c r="N4" s="8">
        <f t="shared" si="0"/>
        <v>48</v>
      </c>
      <c r="O4" s="8">
        <v>30</v>
      </c>
      <c r="P4" s="8">
        <f t="shared" si="1"/>
        <v>1440</v>
      </c>
      <c r="Q4" s="10">
        <v>1</v>
      </c>
      <c r="R4" s="5">
        <f>(2.9*P4)*L4</f>
        <v>41760</v>
      </c>
      <c r="S4" s="8" t="s">
        <v>29</v>
      </c>
    </row>
    <row r="5" spans="1:19" x14ac:dyDescent="0.25">
      <c r="A5" s="8" t="s">
        <v>15</v>
      </c>
      <c r="B5" s="8" t="s">
        <v>16</v>
      </c>
      <c r="C5" s="9" t="s">
        <v>23</v>
      </c>
      <c r="D5" s="8" t="s">
        <v>17</v>
      </c>
      <c r="E5" s="10" t="s">
        <v>18</v>
      </c>
      <c r="F5" s="9" t="s">
        <v>6</v>
      </c>
      <c r="G5" s="8" t="s">
        <v>31</v>
      </c>
      <c r="H5" s="8" t="s">
        <v>26</v>
      </c>
      <c r="I5" s="8" t="s">
        <v>5</v>
      </c>
      <c r="J5" s="8" t="s">
        <v>21</v>
      </c>
      <c r="K5" s="8">
        <v>300</v>
      </c>
      <c r="L5" s="8">
        <v>10</v>
      </c>
      <c r="M5" s="8">
        <v>4</v>
      </c>
      <c r="N5" s="8">
        <f>24*M5</f>
        <v>96</v>
      </c>
      <c r="O5" s="8">
        <v>30</v>
      </c>
      <c r="P5" s="8">
        <f>N5*O5</f>
        <v>2880</v>
      </c>
      <c r="Q5" s="11">
        <v>1</v>
      </c>
      <c r="R5" s="5">
        <f>(5.5*P5)*L5</f>
        <v>158400</v>
      </c>
      <c r="S5" s="8" t="s">
        <v>27</v>
      </c>
    </row>
    <row r="6" spans="1:19" x14ac:dyDescent="0.25">
      <c r="A6" s="8" t="s">
        <v>15</v>
      </c>
      <c r="B6" s="8" t="s">
        <v>16</v>
      </c>
      <c r="C6" s="9" t="s">
        <v>23</v>
      </c>
      <c r="D6" s="8" t="s">
        <v>19</v>
      </c>
      <c r="E6" s="10" t="s">
        <v>18</v>
      </c>
      <c r="F6" s="9" t="s">
        <v>6</v>
      </c>
      <c r="G6" s="8" t="s">
        <v>30</v>
      </c>
      <c r="H6" s="8" t="s">
        <v>26</v>
      </c>
      <c r="I6" s="8" t="s">
        <v>5</v>
      </c>
      <c r="J6" s="8" t="s">
        <v>21</v>
      </c>
      <c r="K6" s="8">
        <v>300</v>
      </c>
      <c r="L6" s="8">
        <v>10</v>
      </c>
      <c r="M6" s="8">
        <v>4</v>
      </c>
      <c r="N6" s="8">
        <f t="shared" ref="N6:N7" si="2">24*M6</f>
        <v>96</v>
      </c>
      <c r="O6" s="8">
        <v>30</v>
      </c>
      <c r="P6" s="8">
        <f t="shared" ref="P6:P7" si="3">N6*O6</f>
        <v>2880</v>
      </c>
      <c r="Q6" s="10">
        <v>1</v>
      </c>
      <c r="R6" s="5">
        <f>(3.5*P6)*L6</f>
        <v>100800</v>
      </c>
      <c r="S6" s="8" t="s">
        <v>28</v>
      </c>
    </row>
    <row r="7" spans="1:19" x14ac:dyDescent="0.25">
      <c r="A7" s="8" t="s">
        <v>15</v>
      </c>
      <c r="B7" s="8" t="s">
        <v>16</v>
      </c>
      <c r="C7" s="9" t="s">
        <v>23</v>
      </c>
      <c r="D7" s="8" t="s">
        <v>20</v>
      </c>
      <c r="E7" s="10" t="s">
        <v>18</v>
      </c>
      <c r="F7" s="9" t="s">
        <v>6</v>
      </c>
      <c r="G7" s="8" t="s">
        <v>30</v>
      </c>
      <c r="H7" s="8" t="s">
        <v>26</v>
      </c>
      <c r="I7" s="8" t="s">
        <v>5</v>
      </c>
      <c r="J7" s="8" t="s">
        <v>21</v>
      </c>
      <c r="K7" s="8">
        <v>300</v>
      </c>
      <c r="L7" s="8">
        <v>10</v>
      </c>
      <c r="M7" s="8">
        <v>4</v>
      </c>
      <c r="N7" s="8">
        <f t="shared" si="2"/>
        <v>96</v>
      </c>
      <c r="O7" s="8">
        <v>30</v>
      </c>
      <c r="P7" s="8">
        <f t="shared" si="3"/>
        <v>2880</v>
      </c>
      <c r="Q7" s="10">
        <v>1</v>
      </c>
      <c r="R7" s="5">
        <f>(2.9*P7)*L7</f>
        <v>83520</v>
      </c>
      <c r="S7" s="8" t="s">
        <v>29</v>
      </c>
    </row>
    <row r="8" spans="1:19" x14ac:dyDescent="0.25">
      <c r="A8" s="8" t="s">
        <v>15</v>
      </c>
      <c r="B8" s="8" t="s">
        <v>16</v>
      </c>
      <c r="C8" s="9" t="s">
        <v>23</v>
      </c>
      <c r="D8" s="8" t="s">
        <v>17</v>
      </c>
      <c r="E8" s="10" t="s">
        <v>18</v>
      </c>
      <c r="F8" s="9" t="s">
        <v>6</v>
      </c>
      <c r="G8" s="8" t="s">
        <v>31</v>
      </c>
      <c r="H8" s="8" t="s">
        <v>26</v>
      </c>
      <c r="I8" s="8" t="s">
        <v>5</v>
      </c>
      <c r="J8" s="8" t="s">
        <v>21</v>
      </c>
      <c r="K8" s="8">
        <v>300</v>
      </c>
      <c r="L8" s="8">
        <v>10</v>
      </c>
      <c r="M8" s="8">
        <v>6</v>
      </c>
      <c r="N8" s="8">
        <f>24*M8</f>
        <v>144</v>
      </c>
      <c r="O8" s="8">
        <v>30</v>
      </c>
      <c r="P8" s="8">
        <f>N8*O8</f>
        <v>4320</v>
      </c>
      <c r="Q8" s="11">
        <v>1</v>
      </c>
      <c r="R8" s="5">
        <f>(5.5*P8)*L8</f>
        <v>237600</v>
      </c>
      <c r="S8" s="8" t="s">
        <v>27</v>
      </c>
    </row>
    <row r="9" spans="1:19" x14ac:dyDescent="0.25">
      <c r="A9" s="8" t="s">
        <v>15</v>
      </c>
      <c r="B9" s="8" t="s">
        <v>16</v>
      </c>
      <c r="C9" s="9" t="s">
        <v>23</v>
      </c>
      <c r="D9" s="8" t="s">
        <v>19</v>
      </c>
      <c r="E9" s="10" t="s">
        <v>18</v>
      </c>
      <c r="F9" s="9" t="s">
        <v>6</v>
      </c>
      <c r="G9" s="8" t="s">
        <v>30</v>
      </c>
      <c r="H9" s="8" t="s">
        <v>26</v>
      </c>
      <c r="I9" s="8" t="s">
        <v>5</v>
      </c>
      <c r="J9" s="8" t="s">
        <v>21</v>
      </c>
      <c r="K9" s="8">
        <v>300</v>
      </c>
      <c r="L9" s="8">
        <v>10</v>
      </c>
      <c r="M9" s="8">
        <v>6</v>
      </c>
      <c r="N9" s="8">
        <f t="shared" ref="N9:N10" si="4">24*M9</f>
        <v>144</v>
      </c>
      <c r="O9" s="8">
        <v>30</v>
      </c>
      <c r="P9" s="8">
        <f t="shared" ref="P9:P10" si="5">N9*O9</f>
        <v>4320</v>
      </c>
      <c r="Q9" s="10">
        <v>1</v>
      </c>
      <c r="R9" s="5">
        <f>(3.5*P9)*L9</f>
        <v>151200</v>
      </c>
      <c r="S9" s="8" t="s">
        <v>28</v>
      </c>
    </row>
    <row r="10" spans="1:19" x14ac:dyDescent="0.25">
      <c r="A10" s="8" t="s">
        <v>15</v>
      </c>
      <c r="B10" s="8" t="s">
        <v>16</v>
      </c>
      <c r="C10" s="9" t="s">
        <v>23</v>
      </c>
      <c r="D10" s="8" t="s">
        <v>20</v>
      </c>
      <c r="E10" s="10" t="s">
        <v>18</v>
      </c>
      <c r="F10" s="9" t="s">
        <v>6</v>
      </c>
      <c r="G10" s="8" t="s">
        <v>30</v>
      </c>
      <c r="H10" s="8" t="s">
        <v>26</v>
      </c>
      <c r="I10" s="8" t="s">
        <v>5</v>
      </c>
      <c r="J10" s="8" t="s">
        <v>21</v>
      </c>
      <c r="K10" s="8">
        <v>300</v>
      </c>
      <c r="L10" s="8">
        <v>10</v>
      </c>
      <c r="M10" s="8">
        <v>6</v>
      </c>
      <c r="N10" s="8">
        <f t="shared" si="4"/>
        <v>144</v>
      </c>
      <c r="O10" s="8">
        <v>30</v>
      </c>
      <c r="P10" s="8">
        <f t="shared" si="5"/>
        <v>4320</v>
      </c>
      <c r="Q10" s="10">
        <v>1</v>
      </c>
      <c r="R10" s="5">
        <f>(2.9*P10)*L10</f>
        <v>125280</v>
      </c>
      <c r="S10" s="8" t="s">
        <v>29</v>
      </c>
    </row>
    <row r="11" spans="1:19" x14ac:dyDescent="0.25">
      <c r="A11" s="8" t="s">
        <v>15</v>
      </c>
      <c r="B11" s="8" t="s">
        <v>16</v>
      </c>
      <c r="C11" s="9" t="s">
        <v>23</v>
      </c>
      <c r="D11" s="8" t="s">
        <v>17</v>
      </c>
      <c r="E11" s="10" t="s">
        <v>18</v>
      </c>
      <c r="F11" s="9" t="s">
        <v>6</v>
      </c>
      <c r="G11" s="8" t="s">
        <v>31</v>
      </c>
      <c r="H11" s="8" t="s">
        <v>26</v>
      </c>
      <c r="I11" s="8" t="s">
        <v>5</v>
      </c>
      <c r="J11" s="8" t="s">
        <v>21</v>
      </c>
      <c r="K11" s="8">
        <v>300</v>
      </c>
      <c r="L11" s="8">
        <v>10</v>
      </c>
      <c r="M11" s="8">
        <v>12</v>
      </c>
      <c r="N11" s="8">
        <f>24*M11</f>
        <v>288</v>
      </c>
      <c r="O11" s="8">
        <v>30</v>
      </c>
      <c r="P11" s="8">
        <f>N11*O11</f>
        <v>8640</v>
      </c>
      <c r="Q11" s="11">
        <v>1</v>
      </c>
      <c r="R11" s="5">
        <f>(5.5*P11)*L11</f>
        <v>475200</v>
      </c>
      <c r="S11" s="8" t="s">
        <v>27</v>
      </c>
    </row>
    <row r="12" spans="1:19" x14ac:dyDescent="0.25">
      <c r="A12" s="8" t="s">
        <v>15</v>
      </c>
      <c r="B12" s="8" t="s">
        <v>16</v>
      </c>
      <c r="C12" s="9" t="s">
        <v>23</v>
      </c>
      <c r="D12" s="8" t="s">
        <v>19</v>
      </c>
      <c r="E12" s="10" t="s">
        <v>18</v>
      </c>
      <c r="F12" s="9" t="s">
        <v>6</v>
      </c>
      <c r="G12" s="8" t="s">
        <v>30</v>
      </c>
      <c r="H12" s="8" t="s">
        <v>26</v>
      </c>
      <c r="I12" s="8" t="s">
        <v>5</v>
      </c>
      <c r="J12" s="8" t="s">
        <v>21</v>
      </c>
      <c r="K12" s="8">
        <v>300</v>
      </c>
      <c r="L12" s="8">
        <v>10</v>
      </c>
      <c r="M12" s="8">
        <v>12</v>
      </c>
      <c r="N12" s="8">
        <f t="shared" ref="N12:N13" si="6">24*M12</f>
        <v>288</v>
      </c>
      <c r="O12" s="8">
        <v>30</v>
      </c>
      <c r="P12" s="8">
        <f t="shared" ref="P12:P13" si="7">N12*O12</f>
        <v>8640</v>
      </c>
      <c r="Q12" s="10">
        <v>1</v>
      </c>
      <c r="R12" s="5">
        <f>(3.5*P12)*L12</f>
        <v>302400</v>
      </c>
      <c r="S12" s="8" t="s">
        <v>28</v>
      </c>
    </row>
    <row r="13" spans="1:19" x14ac:dyDescent="0.25">
      <c r="A13" s="8" t="s">
        <v>15</v>
      </c>
      <c r="B13" s="8" t="s">
        <v>16</v>
      </c>
      <c r="C13" s="9" t="s">
        <v>23</v>
      </c>
      <c r="D13" s="8" t="s">
        <v>20</v>
      </c>
      <c r="E13" s="10" t="s">
        <v>18</v>
      </c>
      <c r="F13" s="9" t="s">
        <v>6</v>
      </c>
      <c r="G13" s="8" t="s">
        <v>30</v>
      </c>
      <c r="H13" s="8" t="s">
        <v>26</v>
      </c>
      <c r="I13" s="8" t="s">
        <v>5</v>
      </c>
      <c r="J13" s="8" t="s">
        <v>21</v>
      </c>
      <c r="K13" s="8">
        <v>300</v>
      </c>
      <c r="L13" s="8">
        <v>10</v>
      </c>
      <c r="M13" s="8">
        <v>12</v>
      </c>
      <c r="N13" s="8">
        <f t="shared" si="6"/>
        <v>288</v>
      </c>
      <c r="O13" s="8">
        <v>30</v>
      </c>
      <c r="P13" s="8">
        <f t="shared" si="7"/>
        <v>8640</v>
      </c>
      <c r="Q13" s="10">
        <v>1</v>
      </c>
      <c r="R13" s="5">
        <f>(2.9*P13)*L13</f>
        <v>250560</v>
      </c>
      <c r="S13" s="8" t="s">
        <v>29</v>
      </c>
    </row>
  </sheetData>
  <autoFilter ref="A1:S4"/>
  <hyperlinks>
    <hyperlink ref="F2" r:id="rId1"/>
    <hyperlink ref="F3" r:id="rId2"/>
    <hyperlink ref="F4" r:id="rId3"/>
    <hyperlink ref="C2" r:id="rId4"/>
    <hyperlink ref="C3:C4" r:id="rId5" display="Карта"/>
    <hyperlink ref="F5" r:id="rId6"/>
    <hyperlink ref="F6" r:id="rId7"/>
    <hyperlink ref="F7" r:id="rId8"/>
    <hyperlink ref="C5" r:id="rId9"/>
    <hyperlink ref="C6:C7" r:id="rId10" display="Карта"/>
    <hyperlink ref="F8" r:id="rId11"/>
    <hyperlink ref="F9" r:id="rId12"/>
    <hyperlink ref="F10" r:id="rId13"/>
    <hyperlink ref="C8" r:id="rId14"/>
    <hyperlink ref="C9:C10" r:id="rId15" display="Карта"/>
    <hyperlink ref="F11" r:id="rId16"/>
    <hyperlink ref="F12" r:id="rId17"/>
    <hyperlink ref="F13" r:id="rId18"/>
    <hyperlink ref="C11" r:id="rId19"/>
    <hyperlink ref="C12:C13" r:id="rId20" display="Карта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Видеостены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2026-02-24T13:03:38Z</dcterms:modified>
</cp:coreProperties>
</file>