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Мониторы" sheetId="1" r:id="rId1"/>
  </sheets>
  <definedNames>
    <definedName name="_xlnm._FilterDatabase" localSheetId="0" hidden="1">Мониторы!$A$1:$Q$1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3" i="1"/>
  <c r="L2" i="1"/>
  <c r="K4" i="1"/>
  <c r="K5" i="1"/>
  <c r="K6" i="1"/>
  <c r="K7" i="1"/>
  <c r="K8" i="1"/>
  <c r="K9" i="1"/>
  <c r="K10" i="1"/>
  <c r="K3" i="1"/>
  <c r="K2" i="1"/>
  <c r="J3" i="1"/>
  <c r="J4" i="1"/>
  <c r="J5" i="1"/>
  <c r="J6" i="1"/>
  <c r="J7" i="1"/>
  <c r="J8" i="1"/>
  <c r="J9" i="1"/>
  <c r="J10" i="1"/>
  <c r="J2" i="1"/>
</calcChain>
</file>

<file path=xl/sharedStrings.xml><?xml version="1.0" encoding="utf-8"?>
<sst xmlns="http://schemas.openxmlformats.org/spreadsheetml/2006/main" count="116" uniqueCount="27">
  <si>
    <t>Город</t>
  </si>
  <si>
    <t>Вид ТС</t>
  </si>
  <si>
    <t>Марка ТС</t>
  </si>
  <si>
    <t>Вид рекламы</t>
  </si>
  <si>
    <t>Фото</t>
  </si>
  <si>
    <t>Ролик, сек.</t>
  </si>
  <si>
    <t>График работы</t>
  </si>
  <si>
    <t>Период, дней</t>
  </si>
  <si>
    <t>4 выхода в час</t>
  </si>
  <si>
    <t>6 выходов в час</t>
  </si>
  <si>
    <t>12 выходов в час</t>
  </si>
  <si>
    <t>Маршруты</t>
  </si>
  <si>
    <t>Схема движения</t>
  </si>
  <si>
    <t>Начало рекламной кампании</t>
  </si>
  <si>
    <t xml:space="preserve">Фотоотчет </t>
  </si>
  <si>
    <t>Изготовление ролика</t>
  </si>
  <si>
    <t xml:space="preserve">Красноярск </t>
  </si>
  <si>
    <t>Автобусы, Троллейбусы, Трамваи</t>
  </si>
  <si>
    <t>Автобусы: ПАЗ и ЛиАЗ; Троллейбусы: Львенок; Трамваи: Адмирал</t>
  </si>
  <si>
    <t>Ролик на мониторах внутри салона</t>
  </si>
  <si>
    <t>Ссылка</t>
  </si>
  <si>
    <t>ПН-ВС: 08:00 - 21:00</t>
  </si>
  <si>
    <t>Автобусы: 1,12,14,22,26,31,37  Троллейбусы: 4,5,6,13,15  Трамваи: 2,4,5,6,7</t>
  </si>
  <si>
    <t>В течение 7 рабочих дней после оплаты</t>
  </si>
  <si>
    <t>5-7 фото предоставляются в течение 7 рабочих дней с момента запуска рекламной кампании</t>
  </si>
  <si>
    <t>От 1500 руб.</t>
  </si>
  <si>
    <t>Количество мониторов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</si>
</sst>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kf7NhZT0rfBwbA" TargetMode="External"/><Relationship Id="rId13" Type="http://schemas.openxmlformats.org/officeDocument/2006/relationships/hyperlink" Target="https://wikiroutes.info/krasnoyarsk/catalog" TargetMode="External"/><Relationship Id="rId18" Type="http://schemas.openxmlformats.org/officeDocument/2006/relationships/hyperlink" Target="https://disk.yandex.com.am/d/kf7NhZT0rfBwbA" TargetMode="External"/><Relationship Id="rId3" Type="http://schemas.openxmlformats.org/officeDocument/2006/relationships/hyperlink" Target="https://wikiroutes.info/krasnoyarsk/catalog" TargetMode="External"/><Relationship Id="rId7" Type="http://schemas.openxmlformats.org/officeDocument/2006/relationships/hyperlink" Target="https://wikiroutes.info/krasnoyarsk/catalog" TargetMode="External"/><Relationship Id="rId12" Type="http://schemas.openxmlformats.org/officeDocument/2006/relationships/hyperlink" Target="https://disk.yandex.com.am/d/kf7NhZT0rfBwbA" TargetMode="External"/><Relationship Id="rId17" Type="http://schemas.openxmlformats.org/officeDocument/2006/relationships/hyperlink" Target="https://wikiroutes.info/krasnoyarsk/catalog" TargetMode="External"/><Relationship Id="rId2" Type="http://schemas.openxmlformats.org/officeDocument/2006/relationships/hyperlink" Target="https://disk.yandex.com.am/d/kf7NhZT0rfBwbA" TargetMode="External"/><Relationship Id="rId16" Type="http://schemas.openxmlformats.org/officeDocument/2006/relationships/hyperlink" Target="https://disk.yandex.com.am/d/kf7NhZT0rfBwbA" TargetMode="External"/><Relationship Id="rId1" Type="http://schemas.openxmlformats.org/officeDocument/2006/relationships/hyperlink" Target="https://wikiroutes.info/krasnoyarsk/catalog" TargetMode="External"/><Relationship Id="rId6" Type="http://schemas.openxmlformats.org/officeDocument/2006/relationships/hyperlink" Target="https://disk.yandex.com.am/d/kf7NhZT0rfBwbA" TargetMode="External"/><Relationship Id="rId11" Type="http://schemas.openxmlformats.org/officeDocument/2006/relationships/hyperlink" Target="https://wikiroutes.info/krasnoyarsk/catalog" TargetMode="External"/><Relationship Id="rId5" Type="http://schemas.openxmlformats.org/officeDocument/2006/relationships/hyperlink" Target="https://wikiroutes.info/krasnoyarsk/catalog" TargetMode="External"/><Relationship Id="rId15" Type="http://schemas.openxmlformats.org/officeDocument/2006/relationships/hyperlink" Target="https://wikiroutes.info/krasnoyarsk/catalog" TargetMode="External"/><Relationship Id="rId10" Type="http://schemas.openxmlformats.org/officeDocument/2006/relationships/hyperlink" Target="https://disk.yandex.com.am/d/kf7NhZT0rfBwbA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kf7NhZT0rfBwbA" TargetMode="External"/><Relationship Id="rId9" Type="http://schemas.openxmlformats.org/officeDocument/2006/relationships/hyperlink" Target="https://wikiroutes.info/krasnoyarsk/catalog" TargetMode="External"/><Relationship Id="rId14" Type="http://schemas.openxmlformats.org/officeDocument/2006/relationships/hyperlink" Target="https://disk.yandex.com.am/d/kf7NhZT0rfBw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C2" sqref="C2"/>
    </sheetView>
  </sheetViews>
  <sheetFormatPr defaultRowHeight="15" x14ac:dyDescent="0.25"/>
  <cols>
    <col min="1" max="1" width="10.5703125" customWidth="1"/>
    <col min="2" max="3" width="19.85546875" customWidth="1"/>
    <col min="4" max="4" width="19.42578125" customWidth="1"/>
    <col min="5" max="5" width="9.5703125" customWidth="1"/>
    <col min="6" max="6" width="14.7109375" customWidth="1"/>
    <col min="7" max="7" width="14.28515625" customWidth="1"/>
    <col min="8" max="8" width="17.85546875" customWidth="1"/>
    <col min="9" max="9" width="16.85546875" customWidth="1"/>
    <col min="10" max="10" width="17.140625" customWidth="1"/>
    <col min="11" max="11" width="18.28515625" customWidth="1"/>
    <col min="12" max="12" width="19.28515625" customWidth="1"/>
    <col min="13" max="13" width="25.5703125" customWidth="1"/>
    <col min="14" max="14" width="13.85546875" customWidth="1"/>
    <col min="15" max="15" width="20.85546875" customWidth="1"/>
    <col min="16" max="16" width="24.85546875" customWidth="1"/>
    <col min="17" max="17" width="16.85546875" bestFit="1" customWidth="1"/>
  </cols>
  <sheetData>
    <row r="1" spans="1:17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 ht="51" x14ac:dyDescent="0.25">
      <c r="A2" s="2" t="s">
        <v>16</v>
      </c>
      <c r="B2" s="2" t="s">
        <v>17</v>
      </c>
      <c r="C2" s="2" t="s">
        <v>18</v>
      </c>
      <c r="D2" s="2" t="s">
        <v>19</v>
      </c>
      <c r="E2" s="3" t="s">
        <v>20</v>
      </c>
      <c r="F2" s="2">
        <v>100</v>
      </c>
      <c r="G2" s="2">
        <v>10</v>
      </c>
      <c r="H2" s="2" t="s">
        <v>21</v>
      </c>
      <c r="I2" s="2">
        <v>15</v>
      </c>
      <c r="J2" s="5">
        <f>0.4*I2*G2*F2</f>
        <v>6000</v>
      </c>
      <c r="K2" s="5">
        <f>0.55*I2*G2*F2</f>
        <v>8250</v>
      </c>
      <c r="L2" s="5">
        <f>1.15*I2*G2*F2</f>
        <v>17250</v>
      </c>
      <c r="M2" s="2" t="s">
        <v>22</v>
      </c>
      <c r="N2" s="3" t="s">
        <v>20</v>
      </c>
      <c r="O2" s="4" t="s">
        <v>23</v>
      </c>
      <c r="P2" s="2" t="s">
        <v>24</v>
      </c>
      <c r="Q2" s="2" t="s">
        <v>25</v>
      </c>
    </row>
    <row r="3" spans="1:17" ht="51" x14ac:dyDescent="0.25">
      <c r="A3" s="2" t="s">
        <v>16</v>
      </c>
      <c r="B3" s="2" t="s">
        <v>17</v>
      </c>
      <c r="C3" s="2" t="s">
        <v>18</v>
      </c>
      <c r="D3" s="2" t="s">
        <v>19</v>
      </c>
      <c r="E3" s="3" t="s">
        <v>20</v>
      </c>
      <c r="F3" s="2">
        <v>150</v>
      </c>
      <c r="G3" s="2">
        <v>10</v>
      </c>
      <c r="H3" s="2" t="s">
        <v>21</v>
      </c>
      <c r="I3" s="2">
        <v>15</v>
      </c>
      <c r="J3" s="5">
        <f t="shared" ref="J3:J10" si="0">0.4*I3*G3*F3</f>
        <v>9000</v>
      </c>
      <c r="K3" s="5">
        <f>0.55*I3*G3*F3</f>
        <v>12375</v>
      </c>
      <c r="L3" s="5">
        <f>1.15*I3*G3*F3</f>
        <v>25875</v>
      </c>
      <c r="M3" s="2" t="s">
        <v>22</v>
      </c>
      <c r="N3" s="3" t="s">
        <v>20</v>
      </c>
      <c r="O3" s="4" t="s">
        <v>23</v>
      </c>
      <c r="P3" s="2" t="s">
        <v>24</v>
      </c>
      <c r="Q3" s="2" t="s">
        <v>25</v>
      </c>
    </row>
    <row r="4" spans="1:17" ht="51" x14ac:dyDescent="0.25">
      <c r="A4" s="2" t="s">
        <v>16</v>
      </c>
      <c r="B4" s="2" t="s">
        <v>17</v>
      </c>
      <c r="C4" s="2" t="s">
        <v>18</v>
      </c>
      <c r="D4" s="2" t="s">
        <v>19</v>
      </c>
      <c r="E4" s="3" t="s">
        <v>20</v>
      </c>
      <c r="F4" s="2">
        <v>200</v>
      </c>
      <c r="G4" s="2">
        <v>10</v>
      </c>
      <c r="H4" s="2" t="s">
        <v>21</v>
      </c>
      <c r="I4" s="2">
        <v>15</v>
      </c>
      <c r="J4" s="5">
        <f t="shared" si="0"/>
        <v>12000</v>
      </c>
      <c r="K4" s="5">
        <f t="shared" ref="K4:K10" si="1">0.55*I4*G4*F4</f>
        <v>16500</v>
      </c>
      <c r="L4" s="5">
        <f t="shared" ref="L4:L10" si="2">1.15*I4*G4*F4</f>
        <v>34500</v>
      </c>
      <c r="M4" s="2" t="s">
        <v>22</v>
      </c>
      <c r="N4" s="3" t="s">
        <v>20</v>
      </c>
      <c r="O4" s="4" t="s">
        <v>23</v>
      </c>
      <c r="P4" s="2" t="s">
        <v>24</v>
      </c>
      <c r="Q4" s="2" t="s">
        <v>25</v>
      </c>
    </row>
    <row r="5" spans="1:17" ht="51" x14ac:dyDescent="0.25">
      <c r="A5" s="2" t="s">
        <v>16</v>
      </c>
      <c r="B5" s="2" t="s">
        <v>17</v>
      </c>
      <c r="C5" s="2" t="s">
        <v>18</v>
      </c>
      <c r="D5" s="2" t="s">
        <v>19</v>
      </c>
      <c r="E5" s="3" t="s">
        <v>20</v>
      </c>
      <c r="F5" s="2">
        <v>250</v>
      </c>
      <c r="G5" s="2">
        <v>10</v>
      </c>
      <c r="H5" s="2" t="s">
        <v>21</v>
      </c>
      <c r="I5" s="2">
        <v>15</v>
      </c>
      <c r="J5" s="5">
        <f t="shared" si="0"/>
        <v>15000</v>
      </c>
      <c r="K5" s="5">
        <f t="shared" si="1"/>
        <v>20625</v>
      </c>
      <c r="L5" s="5">
        <f t="shared" si="2"/>
        <v>43125</v>
      </c>
      <c r="M5" s="2" t="s">
        <v>22</v>
      </c>
      <c r="N5" s="3" t="s">
        <v>20</v>
      </c>
      <c r="O5" s="4" t="s">
        <v>23</v>
      </c>
      <c r="P5" s="2" t="s">
        <v>24</v>
      </c>
      <c r="Q5" s="2" t="s">
        <v>25</v>
      </c>
    </row>
    <row r="6" spans="1:17" ht="51" x14ac:dyDescent="0.25">
      <c r="A6" s="2" t="s">
        <v>16</v>
      </c>
      <c r="B6" s="2" t="s">
        <v>17</v>
      </c>
      <c r="C6" s="2" t="s">
        <v>18</v>
      </c>
      <c r="D6" s="2" t="s">
        <v>19</v>
      </c>
      <c r="E6" s="3" t="s">
        <v>20</v>
      </c>
      <c r="F6" s="2">
        <v>300</v>
      </c>
      <c r="G6" s="2">
        <v>10</v>
      </c>
      <c r="H6" s="2" t="s">
        <v>21</v>
      </c>
      <c r="I6" s="2">
        <v>15</v>
      </c>
      <c r="J6" s="5">
        <f t="shared" si="0"/>
        <v>18000</v>
      </c>
      <c r="K6" s="5">
        <f t="shared" si="1"/>
        <v>24750</v>
      </c>
      <c r="L6" s="5">
        <f t="shared" si="2"/>
        <v>51750</v>
      </c>
      <c r="M6" s="2" t="s">
        <v>22</v>
      </c>
      <c r="N6" s="3" t="s">
        <v>20</v>
      </c>
      <c r="O6" s="4" t="s">
        <v>23</v>
      </c>
      <c r="P6" s="2" t="s">
        <v>24</v>
      </c>
      <c r="Q6" s="2" t="s">
        <v>25</v>
      </c>
    </row>
    <row r="7" spans="1:17" ht="51" x14ac:dyDescent="0.25">
      <c r="A7" s="2" t="s">
        <v>16</v>
      </c>
      <c r="B7" s="2" t="s">
        <v>17</v>
      </c>
      <c r="C7" s="2" t="s">
        <v>18</v>
      </c>
      <c r="D7" s="2" t="s">
        <v>19</v>
      </c>
      <c r="E7" s="3" t="s">
        <v>20</v>
      </c>
      <c r="F7" s="2">
        <v>350</v>
      </c>
      <c r="G7" s="2">
        <v>10</v>
      </c>
      <c r="H7" s="2" t="s">
        <v>21</v>
      </c>
      <c r="I7" s="2">
        <v>15</v>
      </c>
      <c r="J7" s="5">
        <f t="shared" si="0"/>
        <v>21000</v>
      </c>
      <c r="K7" s="5">
        <f t="shared" si="1"/>
        <v>28875</v>
      </c>
      <c r="L7" s="5">
        <f t="shared" si="2"/>
        <v>60375</v>
      </c>
      <c r="M7" s="2" t="s">
        <v>22</v>
      </c>
      <c r="N7" s="3" t="s">
        <v>20</v>
      </c>
      <c r="O7" s="4" t="s">
        <v>23</v>
      </c>
      <c r="P7" s="2" t="s">
        <v>24</v>
      </c>
      <c r="Q7" s="2" t="s">
        <v>25</v>
      </c>
    </row>
    <row r="8" spans="1:17" ht="51" x14ac:dyDescent="0.25">
      <c r="A8" s="2" t="s">
        <v>16</v>
      </c>
      <c r="B8" s="2" t="s">
        <v>17</v>
      </c>
      <c r="C8" s="2" t="s">
        <v>18</v>
      </c>
      <c r="D8" s="2" t="s">
        <v>19</v>
      </c>
      <c r="E8" s="3" t="s">
        <v>20</v>
      </c>
      <c r="F8" s="2">
        <v>400</v>
      </c>
      <c r="G8" s="2">
        <v>10</v>
      </c>
      <c r="H8" s="2" t="s">
        <v>21</v>
      </c>
      <c r="I8" s="2">
        <v>15</v>
      </c>
      <c r="J8" s="5">
        <f t="shared" si="0"/>
        <v>24000</v>
      </c>
      <c r="K8" s="5">
        <f t="shared" si="1"/>
        <v>33000</v>
      </c>
      <c r="L8" s="5">
        <f t="shared" si="2"/>
        <v>69000</v>
      </c>
      <c r="M8" s="2" t="s">
        <v>22</v>
      </c>
      <c r="N8" s="3" t="s">
        <v>20</v>
      </c>
      <c r="O8" s="4" t="s">
        <v>23</v>
      </c>
      <c r="P8" s="2" t="s">
        <v>24</v>
      </c>
      <c r="Q8" s="2" t="s">
        <v>25</v>
      </c>
    </row>
    <row r="9" spans="1:17" ht="51" x14ac:dyDescent="0.25">
      <c r="A9" s="2" t="s">
        <v>16</v>
      </c>
      <c r="B9" s="2" t="s">
        <v>17</v>
      </c>
      <c r="C9" s="2" t="s">
        <v>18</v>
      </c>
      <c r="D9" s="2" t="s">
        <v>19</v>
      </c>
      <c r="E9" s="3" t="s">
        <v>20</v>
      </c>
      <c r="F9" s="2">
        <v>450</v>
      </c>
      <c r="G9" s="2">
        <v>10</v>
      </c>
      <c r="H9" s="2" t="s">
        <v>21</v>
      </c>
      <c r="I9" s="2">
        <v>15</v>
      </c>
      <c r="J9" s="5">
        <f t="shared" si="0"/>
        <v>27000</v>
      </c>
      <c r="K9" s="5">
        <f t="shared" si="1"/>
        <v>37125</v>
      </c>
      <c r="L9" s="5">
        <f t="shared" si="2"/>
        <v>77625</v>
      </c>
      <c r="M9" s="2" t="s">
        <v>22</v>
      </c>
      <c r="N9" s="3" t="s">
        <v>20</v>
      </c>
      <c r="O9" s="4" t="s">
        <v>23</v>
      </c>
      <c r="P9" s="2" t="s">
        <v>24</v>
      </c>
      <c r="Q9" s="2" t="s">
        <v>25</v>
      </c>
    </row>
    <row r="10" spans="1:17" ht="51" x14ac:dyDescent="0.25">
      <c r="A10" s="2" t="s">
        <v>16</v>
      </c>
      <c r="B10" s="2" t="s">
        <v>17</v>
      </c>
      <c r="C10" s="2" t="s">
        <v>18</v>
      </c>
      <c r="D10" s="2" t="s">
        <v>19</v>
      </c>
      <c r="E10" s="3" t="s">
        <v>20</v>
      </c>
      <c r="F10" s="2">
        <v>500</v>
      </c>
      <c r="G10" s="2">
        <v>10</v>
      </c>
      <c r="H10" s="2" t="s">
        <v>21</v>
      </c>
      <c r="I10" s="2">
        <v>15</v>
      </c>
      <c r="J10" s="5">
        <f t="shared" si="0"/>
        <v>30000</v>
      </c>
      <c r="K10" s="5">
        <f t="shared" si="1"/>
        <v>41250</v>
      </c>
      <c r="L10" s="5">
        <f t="shared" si="2"/>
        <v>86250</v>
      </c>
      <c r="M10" s="2" t="s">
        <v>22</v>
      </c>
      <c r="N10" s="3" t="s">
        <v>20</v>
      </c>
      <c r="O10" s="4" t="s">
        <v>23</v>
      </c>
      <c r="P10" s="2" t="s">
        <v>24</v>
      </c>
      <c r="Q10" s="2" t="s">
        <v>25</v>
      </c>
    </row>
  </sheetData>
  <autoFilter ref="A1:Q1"/>
  <hyperlinks>
    <hyperlink ref="N2" r:id="rId1" display="Маршруты"/>
    <hyperlink ref="E2" r:id="rId2"/>
    <hyperlink ref="N3" r:id="rId3" display="Маршруты"/>
    <hyperlink ref="E3" r:id="rId4"/>
    <hyperlink ref="N4" r:id="rId5" display="Маршруты"/>
    <hyperlink ref="E4" r:id="rId6"/>
    <hyperlink ref="N5" r:id="rId7" display="Маршруты"/>
    <hyperlink ref="E5" r:id="rId8"/>
    <hyperlink ref="N6" r:id="rId9" display="Маршруты"/>
    <hyperlink ref="E6" r:id="rId10"/>
    <hyperlink ref="N7" r:id="rId11" display="Маршруты"/>
    <hyperlink ref="E7" r:id="rId12"/>
    <hyperlink ref="N8" r:id="rId13" display="Маршруты"/>
    <hyperlink ref="E8" r:id="rId14"/>
    <hyperlink ref="N9" r:id="rId15" display="Маршруты"/>
    <hyperlink ref="E9" r:id="rId16"/>
    <hyperlink ref="N10" r:id="rId17" display="Маршруты"/>
    <hyperlink ref="E10" r:id="rId18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2026-03-16T08:43:10Z</dcterms:modified>
</cp:coreProperties>
</file>