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30"/>
  </bookViews>
  <sheets>
    <sheet name="Мониторы" sheetId="1" r:id="rId1"/>
  </sheets>
  <definedNames>
    <definedName name="_xlnm._FilterDatabase" localSheetId="0" hidden="1">Мониторы!$A$1:$V$2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9" i="1" l="1"/>
  <c r="P29" i="1" s="1"/>
  <c r="N28" i="1"/>
  <c r="P28" i="1" s="1"/>
  <c r="N27" i="1"/>
  <c r="P27" i="1" s="1"/>
  <c r="S27" i="1" s="1"/>
  <c r="N26" i="1"/>
  <c r="P26" i="1" s="1"/>
  <c r="N25" i="1"/>
  <c r="P25" i="1" s="1"/>
  <c r="N24" i="1"/>
  <c r="P24" i="1" s="1"/>
  <c r="T24" i="1" s="1"/>
  <c r="N23" i="1"/>
  <c r="P23" i="1" s="1"/>
  <c r="S23" i="1" s="1"/>
  <c r="T28" i="1" l="1"/>
  <c r="U28" i="1"/>
  <c r="U24" i="1"/>
  <c r="U25" i="1"/>
  <c r="T25" i="1"/>
  <c r="Q25" i="1"/>
  <c r="S25" i="1"/>
  <c r="U29" i="1"/>
  <c r="T29" i="1"/>
  <c r="S29" i="1"/>
  <c r="Q29" i="1"/>
  <c r="Q26" i="1"/>
  <c r="S26" i="1"/>
  <c r="U26" i="1"/>
  <c r="T26" i="1"/>
  <c r="T23" i="1"/>
  <c r="T27" i="1"/>
  <c r="Q28" i="1"/>
  <c r="Q24" i="1"/>
  <c r="U23" i="1"/>
  <c r="U27" i="1"/>
  <c r="Q27" i="1"/>
  <c r="Q23" i="1"/>
  <c r="S24" i="1"/>
  <c r="S28" i="1"/>
  <c r="N3" i="1"/>
  <c r="N4" i="1"/>
  <c r="P4" i="1" s="1"/>
  <c r="N5" i="1"/>
  <c r="P5" i="1" s="1"/>
  <c r="N6" i="1"/>
  <c r="P6" i="1" s="1"/>
  <c r="N7" i="1"/>
  <c r="P7" i="1" s="1"/>
  <c r="N8" i="1"/>
  <c r="P8" i="1" s="1"/>
  <c r="N9" i="1"/>
  <c r="P9" i="1" s="1"/>
  <c r="N10" i="1"/>
  <c r="P10" i="1" s="1"/>
  <c r="N11" i="1"/>
  <c r="P11" i="1" s="1"/>
  <c r="N12" i="1"/>
  <c r="P12" i="1" s="1"/>
  <c r="N13" i="1"/>
  <c r="N14" i="1"/>
  <c r="P14" i="1" s="1"/>
  <c r="N15" i="1"/>
  <c r="N16" i="1"/>
  <c r="P16" i="1" s="1"/>
  <c r="N17" i="1"/>
  <c r="P17" i="1" s="1"/>
  <c r="N18" i="1"/>
  <c r="P18" i="1" s="1"/>
  <c r="N19" i="1"/>
  <c r="P19" i="1" s="1"/>
  <c r="N20" i="1"/>
  <c r="P20" i="1" s="1"/>
  <c r="N21" i="1"/>
  <c r="P21" i="1" s="1"/>
  <c r="N22" i="1"/>
  <c r="P22" i="1" s="1"/>
  <c r="N2" i="1"/>
  <c r="P15" i="1"/>
  <c r="P13" i="1"/>
  <c r="P3" i="1"/>
  <c r="T21" i="1" l="1"/>
  <c r="S21" i="1"/>
  <c r="U21" i="1"/>
  <c r="T17" i="1"/>
  <c r="S17" i="1"/>
  <c r="U17" i="1"/>
  <c r="T5" i="1"/>
  <c r="U5" i="1"/>
  <c r="S5" i="1"/>
  <c r="U3" i="1"/>
  <c r="S3" i="1"/>
  <c r="T3" i="1"/>
  <c r="S8" i="1"/>
  <c r="U8" i="1"/>
  <c r="T8" i="1"/>
  <c r="T13" i="1"/>
  <c r="U13" i="1"/>
  <c r="S13" i="1"/>
  <c r="S19" i="1"/>
  <c r="U19" i="1"/>
  <c r="T19" i="1"/>
  <c r="U22" i="1"/>
  <c r="T22" i="1"/>
  <c r="S22" i="1"/>
  <c r="U18" i="1"/>
  <c r="T18" i="1"/>
  <c r="S18" i="1"/>
  <c r="U14" i="1"/>
  <c r="T14" i="1"/>
  <c r="S14" i="1"/>
  <c r="U10" i="1"/>
  <c r="T10" i="1"/>
  <c r="S10" i="1"/>
  <c r="U6" i="1"/>
  <c r="T6" i="1"/>
  <c r="S6" i="1"/>
  <c r="S4" i="1"/>
  <c r="U4" i="1"/>
  <c r="T4" i="1"/>
  <c r="T9" i="1"/>
  <c r="U9" i="1"/>
  <c r="S9" i="1"/>
  <c r="S20" i="1"/>
  <c r="T20" i="1"/>
  <c r="U20" i="1"/>
  <c r="U11" i="1"/>
  <c r="S11" i="1"/>
  <c r="T11" i="1"/>
  <c r="S16" i="1"/>
  <c r="U16" i="1"/>
  <c r="T16" i="1"/>
  <c r="U15" i="1"/>
  <c r="S15" i="1"/>
  <c r="T15" i="1"/>
  <c r="U7" i="1"/>
  <c r="S7" i="1"/>
  <c r="T7" i="1"/>
  <c r="S12" i="1"/>
  <c r="U12" i="1"/>
  <c r="T12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P2" i="1" l="1"/>
  <c r="Q2" i="1" l="1"/>
  <c r="S2" i="1"/>
  <c r="U2" i="1"/>
  <c r="T2" i="1"/>
</calcChain>
</file>

<file path=xl/sharedStrings.xml><?xml version="1.0" encoding="utf-8"?>
<sst xmlns="http://schemas.openxmlformats.org/spreadsheetml/2006/main" count="358" uniqueCount="113">
  <si>
    <t>Город</t>
  </si>
  <si>
    <t>Адрес</t>
  </si>
  <si>
    <t>Фото</t>
  </si>
  <si>
    <t>Карта</t>
  </si>
  <si>
    <t>Способ показа</t>
  </si>
  <si>
    <t>Координаты</t>
  </si>
  <si>
    <t>Сторона</t>
  </si>
  <si>
    <t>А</t>
  </si>
  <si>
    <t>Статичная картинка, видеоролик</t>
  </si>
  <si>
    <t>Период, дней</t>
  </si>
  <si>
    <t>Вид рекламы</t>
  </si>
  <si>
    <t>Количество конструкций</t>
  </si>
  <si>
    <t>График работы</t>
  </si>
  <si>
    <t>Реклама на мониторах в лифтах</t>
  </si>
  <si>
    <t>Центр</t>
  </si>
  <si>
    <t>Район</t>
  </si>
  <si>
    <t>Ссылка</t>
  </si>
  <si>
    <t>Разрешение, px.</t>
  </si>
  <si>
    <t xml:space="preserve">1920х1080     </t>
  </si>
  <si>
    <t>ПН-ВС: 00:00 - 24:00</t>
  </si>
  <si>
    <t>Ролик 10 сек.</t>
  </si>
  <si>
    <t>Ролик 15 сек.</t>
  </si>
  <si>
    <t>Ролик 20 сек.</t>
  </si>
  <si>
    <t>Выходов в час на 1 мониторе</t>
  </si>
  <si>
    <t>Выходов в сутки на 1 мониторе</t>
  </si>
  <si>
    <t>Выходов за период на 1 мониторе</t>
  </si>
  <si>
    <t>Красноярск</t>
  </si>
  <si>
    <t>ЖК Удачный</t>
  </si>
  <si>
    <t>ЖК Александровский</t>
  </si>
  <si>
    <t>ЖК Преображенский</t>
  </si>
  <si>
    <t>ЖК Арбан Smart на Линейной, ЖК Бульвар Цветов</t>
  </si>
  <si>
    <t>ЖК Сити Квартал Бограда</t>
  </si>
  <si>
    <t>ЖК Лазурный</t>
  </si>
  <si>
    <t>ЖК Академгородок</t>
  </si>
  <si>
    <t>ЖК Парковый</t>
  </si>
  <si>
    <t>ЖК Южный Берег</t>
  </si>
  <si>
    <t>ЖК Светлогорский</t>
  </si>
  <si>
    <t>ЖК Бригантина</t>
  </si>
  <si>
    <t>ЖК Чижи</t>
  </si>
  <si>
    <t>ЖК Покровка Life, ЖК Яблони</t>
  </si>
  <si>
    <t>ЖК Перья</t>
  </si>
  <si>
    <t>Взлетка 2</t>
  </si>
  <si>
    <t>ЖК Лесной Массив</t>
  </si>
  <si>
    <t>ЖК Свердловский</t>
  </si>
  <si>
    <t>Выходов за период на всех мониторах</t>
  </si>
  <si>
    <t>Стоимость за 1 сек.</t>
  </si>
  <si>
    <t>55.979279, 92.698494</t>
  </si>
  <si>
    <t>56.042557, 92.879829</t>
  </si>
  <si>
    <t>56.045488, 92.907207</t>
  </si>
  <si>
    <t>56.054714, 92.890903</t>
  </si>
  <si>
    <t>ЖК Скандис Озеро</t>
  </si>
  <si>
    <t>56.048058, 92.921643</t>
  </si>
  <si>
    <t>ЖК Арбан Smart на Краснодарской</t>
  </si>
  <si>
    <t>56.053080, 92.939780</t>
  </si>
  <si>
    <t>56.005757, 92.835495</t>
  </si>
  <si>
    <t>56.048379, 92.911115</t>
  </si>
  <si>
    <t>55.987217, 92.777863</t>
  </si>
  <si>
    <t>55.996888, 92.904746</t>
  </si>
  <si>
    <t>56.046494, 92.898098</t>
  </si>
  <si>
    <t>56.059368, 92.901961</t>
  </si>
  <si>
    <t>56.016079, 92.959489</t>
  </si>
  <si>
    <t>56.052929, 92.881623</t>
  </si>
  <si>
    <t>56.043527, 92.881156</t>
  </si>
  <si>
    <t>56.032650, 92.921994</t>
  </si>
  <si>
    <t>56.021150, 92.736914</t>
  </si>
  <si>
    <t>Код</t>
  </si>
  <si>
    <t>КЛМ-1</t>
  </si>
  <si>
    <t>КЛМ-2</t>
  </si>
  <si>
    <t>КЛМ-3</t>
  </si>
  <si>
    <t>КЛМ-4</t>
  </si>
  <si>
    <t>КЛМ-5</t>
  </si>
  <si>
    <t>КЛМ-6</t>
  </si>
  <si>
    <t>КЛМ-7</t>
  </si>
  <si>
    <t>КЛМ-8</t>
  </si>
  <si>
    <t>КЛМ-9</t>
  </si>
  <si>
    <t>КЛМ-10</t>
  </si>
  <si>
    <t>КЛМ-11</t>
  </si>
  <si>
    <t>КЛМ-12</t>
  </si>
  <si>
    <t>КЛМ-13</t>
  </si>
  <si>
    <t>КЛМ-14</t>
  </si>
  <si>
    <t>КЛМ-15</t>
  </si>
  <si>
    <t>КЛМ-16</t>
  </si>
  <si>
    <t>КЛМ-17</t>
  </si>
  <si>
    <t>КЛМ-18</t>
  </si>
  <si>
    <t>КЛМ-19</t>
  </si>
  <si>
    <t>КЛМ-20</t>
  </si>
  <si>
    <t>КЛМ-21</t>
  </si>
  <si>
    <t>Взлетка 1</t>
  </si>
  <si>
    <t>55.986390, 92.865552</t>
  </si>
  <si>
    <t>56.048153, 92.908420</t>
  </si>
  <si>
    <t>56.007483, 92.839807</t>
  </si>
  <si>
    <t>56.019742, 92.800811</t>
  </si>
  <si>
    <t>Отражение</t>
  </si>
  <si>
    <t>"Сити-парк" (рядом с "Тихими зорями")</t>
  </si>
  <si>
    <t>"Притяжение"</t>
  </si>
  <si>
    <t>"Уютный дом "</t>
  </si>
  <si>
    <t>мкр-н «Николаевка»</t>
  </si>
  <si>
    <t>КЛМ-22</t>
  </si>
  <si>
    <t>КЛМ-23</t>
  </si>
  <si>
    <t>КЛМ-24</t>
  </si>
  <si>
    <t>КЛМ-25</t>
  </si>
  <si>
    <t>КЛМ-26</t>
  </si>
  <si>
    <t>КЛМ-27</t>
  </si>
  <si>
    <t>КЛМ-28</t>
  </si>
  <si>
    <t>«Золотое сечение», мкр-н Взлетка</t>
  </si>
  <si>
    <t>"Панорама", мкр-н Взлетка</t>
  </si>
  <si>
    <t>55.976760, 92.883968</t>
  </si>
  <si>
    <t>55.978004, 92.804638</t>
  </si>
  <si>
    <t>56.047846, 92.900973</t>
  </si>
  <si>
    <t>56.034536, 92.923125</t>
  </si>
  <si>
    <t>56.026916, 92.900676</t>
  </si>
  <si>
    <t>56.036165, 92.923961</t>
  </si>
  <si>
    <t>55.998901, 92.799203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</si>
</sst>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sk.yandex.ru/d/bKJqZItqxGa_FQ" TargetMode="External"/><Relationship Id="rId18" Type="http://schemas.openxmlformats.org/officeDocument/2006/relationships/hyperlink" Target="https://disk.yandex.ru/d/bKJqZItqxGa_FQ" TargetMode="External"/><Relationship Id="rId26" Type="http://schemas.openxmlformats.org/officeDocument/2006/relationships/hyperlink" Target="https://yandex.ru/maps/-/CXEMJMoD" TargetMode="External"/><Relationship Id="rId39" Type="http://schemas.openxmlformats.org/officeDocument/2006/relationships/hyperlink" Target="https://disk.yandex.ru/i/v5Z4XI4J8uCkzw" TargetMode="External"/><Relationship Id="rId21" Type="http://schemas.openxmlformats.org/officeDocument/2006/relationships/hyperlink" Target="https://disk.yandex.ru/d/bKJqZItqxGa_FQ" TargetMode="External"/><Relationship Id="rId34" Type="http://schemas.openxmlformats.org/officeDocument/2006/relationships/hyperlink" Target="https://yandex.ru/maps/-/CXEMVEyK" TargetMode="External"/><Relationship Id="rId42" Type="http://schemas.openxmlformats.org/officeDocument/2006/relationships/hyperlink" Target="https://disk.yandex.ru/i/lNxczWBw8q1QeA" TargetMode="External"/><Relationship Id="rId47" Type="http://schemas.openxmlformats.org/officeDocument/2006/relationships/hyperlink" Target="https://disk.yandex.ru/i/ODUXHZVrZQgZKQ" TargetMode="External"/><Relationship Id="rId50" Type="http://schemas.openxmlformats.org/officeDocument/2006/relationships/hyperlink" Target="https://disk.yandex.ru/i/FOzvIujTYyZK7w" TargetMode="External"/><Relationship Id="rId55" Type="http://schemas.openxmlformats.org/officeDocument/2006/relationships/hyperlink" Target="https://disk.yandex.ru/i/EWjPkZIU44xpgA" TargetMode="External"/><Relationship Id="rId63" Type="http://schemas.openxmlformats.org/officeDocument/2006/relationships/hyperlink" Target="https://yandex.ru/maps/-/CXEQI-Ip" TargetMode="External"/><Relationship Id="rId68" Type="http://schemas.openxmlformats.org/officeDocument/2006/relationships/hyperlink" Target="https://disk.yandex.ru/i/57pyCdtKTiIoMg" TargetMode="External"/><Relationship Id="rId76" Type="http://schemas.openxmlformats.org/officeDocument/2006/relationships/hyperlink" Target="https://yandex.ru/maps/-/CXEJIPND" TargetMode="External"/><Relationship Id="rId7" Type="http://schemas.openxmlformats.org/officeDocument/2006/relationships/hyperlink" Target="https://disk.yandex.ru/d/bKJqZItqxGa_FQ" TargetMode="External"/><Relationship Id="rId71" Type="http://schemas.openxmlformats.org/officeDocument/2006/relationships/hyperlink" Target="https://disk.yandex.ru/i/5OKyE9Ig86ae7A" TargetMode="External"/><Relationship Id="rId2" Type="http://schemas.openxmlformats.org/officeDocument/2006/relationships/hyperlink" Target="https://disk.yandex.ru/d/bKJqZItqxGa_FQ" TargetMode="External"/><Relationship Id="rId16" Type="http://schemas.openxmlformats.org/officeDocument/2006/relationships/hyperlink" Target="https://disk.yandex.ru/d/bKJqZItqxGa_FQ" TargetMode="External"/><Relationship Id="rId29" Type="http://schemas.openxmlformats.org/officeDocument/2006/relationships/hyperlink" Target="https://yandex.ru/maps/-/CXEMJTO~" TargetMode="External"/><Relationship Id="rId11" Type="http://schemas.openxmlformats.org/officeDocument/2006/relationships/hyperlink" Target="https://disk.yandex.ru/d/bKJqZItqxGa_FQ" TargetMode="External"/><Relationship Id="rId24" Type="http://schemas.openxmlformats.org/officeDocument/2006/relationships/hyperlink" Target="https://yandex.ru/maps/-/CXEMFLlc" TargetMode="External"/><Relationship Id="rId32" Type="http://schemas.openxmlformats.org/officeDocument/2006/relationships/hyperlink" Target="https://yandex.ru/maps/-/CXEMRNp~" TargetMode="External"/><Relationship Id="rId37" Type="http://schemas.openxmlformats.org/officeDocument/2006/relationships/hyperlink" Target="https://yandex.ru/maps/-/CXEMVRLk" TargetMode="External"/><Relationship Id="rId40" Type="http://schemas.openxmlformats.org/officeDocument/2006/relationships/hyperlink" Target="https://disk.yandex.ru/i/JIL4tsb-cIalDw" TargetMode="External"/><Relationship Id="rId45" Type="http://schemas.openxmlformats.org/officeDocument/2006/relationships/hyperlink" Target="https://disk.yandex.ru/i/KBictgZgdHp9Bw" TargetMode="External"/><Relationship Id="rId53" Type="http://schemas.openxmlformats.org/officeDocument/2006/relationships/hyperlink" Target="https://disk.yandex.ru/i/QXXhyFJD5sfQ4A" TargetMode="External"/><Relationship Id="rId58" Type="http://schemas.openxmlformats.org/officeDocument/2006/relationships/hyperlink" Target="https://disk.yandex.ru/i/hngJheWVeRMroQ" TargetMode="External"/><Relationship Id="rId66" Type="http://schemas.openxmlformats.org/officeDocument/2006/relationships/hyperlink" Target="https://disk.yandex.ru/i/QpfDMUPKoMQIAA" TargetMode="External"/><Relationship Id="rId74" Type="http://schemas.openxmlformats.org/officeDocument/2006/relationships/hyperlink" Target="https://yandex.ru/maps/-/CXEJIQMe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d/bKJqZItqxGa_FQ" TargetMode="External"/><Relationship Id="rId61" Type="http://schemas.openxmlformats.org/officeDocument/2006/relationships/hyperlink" Target="https://yandex.ru/maps/-/CXEQIL9n" TargetMode="External"/><Relationship Id="rId10" Type="http://schemas.openxmlformats.org/officeDocument/2006/relationships/hyperlink" Target="https://disk.yandex.ru/d/bKJqZItqxGa_FQ" TargetMode="External"/><Relationship Id="rId19" Type="http://schemas.openxmlformats.org/officeDocument/2006/relationships/hyperlink" Target="https://disk.yandex.ru/d/bKJqZItqxGa_FQ" TargetMode="External"/><Relationship Id="rId31" Type="http://schemas.openxmlformats.org/officeDocument/2006/relationships/hyperlink" Target="https://yandex.ru/maps/-/CXEMR48f" TargetMode="External"/><Relationship Id="rId44" Type="http://schemas.openxmlformats.org/officeDocument/2006/relationships/hyperlink" Target="https://disk.yandex.ru/i/eo3LS9Adigbmsw" TargetMode="External"/><Relationship Id="rId52" Type="http://schemas.openxmlformats.org/officeDocument/2006/relationships/hyperlink" Target="https://disk.yandex.ru/i/-sjJYNdWXPHX8g" TargetMode="External"/><Relationship Id="rId60" Type="http://schemas.openxmlformats.org/officeDocument/2006/relationships/hyperlink" Target="https://yandex.ru/maps/-/CXEQIDj-" TargetMode="External"/><Relationship Id="rId65" Type="http://schemas.openxmlformats.org/officeDocument/2006/relationships/hyperlink" Target="https://disk.yandex.ru/i/5BXgUJFckSsK-g" TargetMode="External"/><Relationship Id="rId73" Type="http://schemas.openxmlformats.org/officeDocument/2006/relationships/hyperlink" Target="https://yandex.ru/maps/-/CXEJED92" TargetMode="External"/><Relationship Id="rId78" Type="http://schemas.openxmlformats.org/officeDocument/2006/relationships/hyperlink" Target="https://yandex.ru/maps/-/CXEJMNoC" TargetMode="External"/><Relationship Id="rId4" Type="http://schemas.openxmlformats.org/officeDocument/2006/relationships/hyperlink" Target="https://disk.yandex.ru/d/bKJqZItqxGa_FQ" TargetMode="External"/><Relationship Id="rId9" Type="http://schemas.openxmlformats.org/officeDocument/2006/relationships/hyperlink" Target="https://disk.yandex.ru/d/bKJqZItqxGa_FQ" TargetMode="External"/><Relationship Id="rId14" Type="http://schemas.openxmlformats.org/officeDocument/2006/relationships/hyperlink" Target="https://disk.yandex.ru/d/bKJqZItqxGa_FQ" TargetMode="External"/><Relationship Id="rId22" Type="http://schemas.openxmlformats.org/officeDocument/2006/relationships/hyperlink" Target="https://yandex.ru/maps/-/CXEMFV1C" TargetMode="External"/><Relationship Id="rId27" Type="http://schemas.openxmlformats.org/officeDocument/2006/relationships/hyperlink" Target="https://yandex.ru/maps/-/CXEMJO0b" TargetMode="External"/><Relationship Id="rId30" Type="http://schemas.openxmlformats.org/officeDocument/2006/relationships/hyperlink" Target="https://yandex.ru/maps/-/CXEMNA08" TargetMode="External"/><Relationship Id="rId35" Type="http://schemas.openxmlformats.org/officeDocument/2006/relationships/hyperlink" Target="https://yandex.ru/maps/-/CXEMVUju" TargetMode="External"/><Relationship Id="rId43" Type="http://schemas.openxmlformats.org/officeDocument/2006/relationships/hyperlink" Target="https://disk.yandex.ru/i/Iwscur4jJyv8tA" TargetMode="External"/><Relationship Id="rId48" Type="http://schemas.openxmlformats.org/officeDocument/2006/relationships/hyperlink" Target="https://disk.yandex.ru/i/PrgGP-V-RP0sHw" TargetMode="External"/><Relationship Id="rId56" Type="http://schemas.openxmlformats.org/officeDocument/2006/relationships/hyperlink" Target="https://disk.yandex.ru/i/stSX1j5TixITcw" TargetMode="External"/><Relationship Id="rId64" Type="http://schemas.openxmlformats.org/officeDocument/2006/relationships/hyperlink" Target="https://disk.yandex.ru/d/bKJqZItqxGa_FQ" TargetMode="External"/><Relationship Id="rId69" Type="http://schemas.openxmlformats.org/officeDocument/2006/relationships/hyperlink" Target="https://disk.yandex.ru/i/u0LORtTfMxSQiw" TargetMode="External"/><Relationship Id="rId77" Type="http://schemas.openxmlformats.org/officeDocument/2006/relationships/hyperlink" Target="https://yandex.ru/maps/-/CXEJMM4V" TargetMode="External"/><Relationship Id="rId8" Type="http://schemas.openxmlformats.org/officeDocument/2006/relationships/hyperlink" Target="https://disk.yandex.ru/d/bKJqZItqxGa_FQ" TargetMode="External"/><Relationship Id="rId51" Type="http://schemas.openxmlformats.org/officeDocument/2006/relationships/hyperlink" Target="https://disk.yandex.ru/i/93llIz_wVasSCw" TargetMode="External"/><Relationship Id="rId72" Type="http://schemas.openxmlformats.org/officeDocument/2006/relationships/hyperlink" Target="https://yandex.ru/maps/-/CXEJECON" TargetMode="External"/><Relationship Id="rId3" Type="http://schemas.openxmlformats.org/officeDocument/2006/relationships/hyperlink" Target="https://disk.yandex.ru/d/bKJqZItqxGa_FQ" TargetMode="External"/><Relationship Id="rId12" Type="http://schemas.openxmlformats.org/officeDocument/2006/relationships/hyperlink" Target="https://disk.yandex.ru/d/bKJqZItqxGa_FQ" TargetMode="External"/><Relationship Id="rId17" Type="http://schemas.openxmlformats.org/officeDocument/2006/relationships/hyperlink" Target="https://disk.yandex.ru/d/bKJqZItqxGa_FQ" TargetMode="External"/><Relationship Id="rId25" Type="http://schemas.openxmlformats.org/officeDocument/2006/relationships/hyperlink" Target="https://yandex.ru/maps/-/CXEMF2zY" TargetMode="External"/><Relationship Id="rId33" Type="http://schemas.openxmlformats.org/officeDocument/2006/relationships/hyperlink" Target="https://yandex.ru/maps/-/CXEMR01C" TargetMode="External"/><Relationship Id="rId38" Type="http://schemas.openxmlformats.org/officeDocument/2006/relationships/hyperlink" Target="https://yandex.ru/maps/-/CXEMVKlw" TargetMode="External"/><Relationship Id="rId46" Type="http://schemas.openxmlformats.org/officeDocument/2006/relationships/hyperlink" Target="https://disk.yandex.ru/i/GAdjSkuOEv94Iw" TargetMode="External"/><Relationship Id="rId59" Type="http://schemas.openxmlformats.org/officeDocument/2006/relationships/hyperlink" Target="https://disk.yandex.ru/i/7N12wtnFoBD6Nw" TargetMode="External"/><Relationship Id="rId67" Type="http://schemas.openxmlformats.org/officeDocument/2006/relationships/hyperlink" Target="https://disk.yandex.ru/i/R_FsLyslnMDvug" TargetMode="External"/><Relationship Id="rId20" Type="http://schemas.openxmlformats.org/officeDocument/2006/relationships/hyperlink" Target="https://disk.yandex.ru/d/bKJqZItqxGa_FQ" TargetMode="External"/><Relationship Id="rId41" Type="http://schemas.openxmlformats.org/officeDocument/2006/relationships/hyperlink" Target="https://disk.yandex.ru/i/2e33QK2aGgp5DQ" TargetMode="External"/><Relationship Id="rId54" Type="http://schemas.openxmlformats.org/officeDocument/2006/relationships/hyperlink" Target="https://disk.yandex.ru/i/E045qF0cmW5PYA" TargetMode="External"/><Relationship Id="rId62" Type="http://schemas.openxmlformats.org/officeDocument/2006/relationships/hyperlink" Target="https://yandex.ru/maps/-/CXEQIXnh" TargetMode="External"/><Relationship Id="rId70" Type="http://schemas.openxmlformats.org/officeDocument/2006/relationships/hyperlink" Target="https://disk.yandex.ru/i/31hVTcyq82eIcQ" TargetMode="External"/><Relationship Id="rId75" Type="http://schemas.openxmlformats.org/officeDocument/2006/relationships/hyperlink" Target="https://yandex.ru/maps/-/CXEJIZis" TargetMode="External"/><Relationship Id="rId1" Type="http://schemas.openxmlformats.org/officeDocument/2006/relationships/hyperlink" Target="https://disk.yandex.ru/d/bKJqZItqxGa_FQ" TargetMode="External"/><Relationship Id="rId6" Type="http://schemas.openxmlformats.org/officeDocument/2006/relationships/hyperlink" Target="https://disk.yandex.ru/d/bKJqZItqxGa_FQ" TargetMode="External"/><Relationship Id="rId15" Type="http://schemas.openxmlformats.org/officeDocument/2006/relationships/hyperlink" Target="https://disk.yandex.ru/d/bKJqZItqxGa_FQ" TargetMode="External"/><Relationship Id="rId23" Type="http://schemas.openxmlformats.org/officeDocument/2006/relationships/hyperlink" Target="https://yandex.ru/maps/-/CXEMF8jc" TargetMode="External"/><Relationship Id="rId28" Type="http://schemas.openxmlformats.org/officeDocument/2006/relationships/hyperlink" Target="https://yandex.ru/maps/-/CXEMJ81y" TargetMode="External"/><Relationship Id="rId36" Type="http://schemas.openxmlformats.org/officeDocument/2006/relationships/hyperlink" Target="https://yandex.ru/maps/-/CXEMVF6Y" TargetMode="External"/><Relationship Id="rId49" Type="http://schemas.openxmlformats.org/officeDocument/2006/relationships/hyperlink" Target="https://disk.yandex.ru/i/qB_lgQst7NqS0A" TargetMode="External"/><Relationship Id="rId57" Type="http://schemas.openxmlformats.org/officeDocument/2006/relationships/hyperlink" Target="https://disk.yandex.ru/i/pHguq5_eI3Z0K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zoomScaleNormal="100" workbookViewId="0">
      <selection activeCell="B3" sqref="B3"/>
    </sheetView>
  </sheetViews>
  <sheetFormatPr defaultRowHeight="12.75" x14ac:dyDescent="0.2"/>
  <cols>
    <col min="1" max="1" width="10.5703125" style="1" customWidth="1"/>
    <col min="2" max="2" width="33.5703125" style="1" customWidth="1"/>
    <col min="3" max="3" width="8.7109375" style="1" bestFit="1" customWidth="1"/>
    <col min="4" max="4" width="10.5703125" style="1" bestFit="1" customWidth="1"/>
    <col min="5" max="5" width="10" style="1" customWidth="1"/>
    <col min="6" max="6" width="17.5703125" style="1" customWidth="1"/>
    <col min="7" max="7" width="9.5703125" style="1" customWidth="1"/>
    <col min="8" max="8" width="19" style="1" customWidth="1"/>
    <col min="9" max="9" width="12.140625" style="1" customWidth="1"/>
    <col min="10" max="10" width="17.7109375" style="1" customWidth="1"/>
    <col min="11" max="11" width="15.5703125" style="1" customWidth="1"/>
    <col min="12" max="12" width="20.7109375" style="1" customWidth="1"/>
    <col min="13" max="13" width="17.85546875" style="1" customWidth="1"/>
    <col min="14" max="14" width="22.5703125" style="1" customWidth="1"/>
    <col min="15" max="15" width="16.85546875" style="1" customWidth="1"/>
    <col min="16" max="16" width="25.42578125" style="1" customWidth="1"/>
    <col min="17" max="17" width="24" style="1" customWidth="1"/>
    <col min="18" max="18" width="21" style="1" customWidth="1"/>
    <col min="19" max="21" width="16.28515625" style="1" customWidth="1"/>
    <col min="22" max="22" width="19" style="2" customWidth="1"/>
    <col min="23" max="16384" width="9.140625" style="1"/>
  </cols>
  <sheetData>
    <row r="1" spans="1:22" s="5" customFormat="1" ht="25.5" x14ac:dyDescent="0.2">
      <c r="A1" s="3" t="s">
        <v>0</v>
      </c>
      <c r="B1" s="3" t="s">
        <v>15</v>
      </c>
      <c r="C1" s="3" t="s">
        <v>65</v>
      </c>
      <c r="D1" s="3" t="s">
        <v>1</v>
      </c>
      <c r="E1" s="3" t="s">
        <v>3</v>
      </c>
      <c r="F1" s="3" t="s">
        <v>10</v>
      </c>
      <c r="G1" s="3" t="s">
        <v>2</v>
      </c>
      <c r="H1" s="4" t="s">
        <v>17</v>
      </c>
      <c r="I1" s="3" t="s">
        <v>6</v>
      </c>
      <c r="J1" s="3" t="s">
        <v>4</v>
      </c>
      <c r="K1" s="3" t="s">
        <v>11</v>
      </c>
      <c r="L1" s="3" t="s">
        <v>23</v>
      </c>
      <c r="M1" s="3" t="s">
        <v>12</v>
      </c>
      <c r="N1" s="3" t="s">
        <v>24</v>
      </c>
      <c r="O1" s="3" t="s">
        <v>9</v>
      </c>
      <c r="P1" s="3" t="s">
        <v>25</v>
      </c>
      <c r="Q1" s="3" t="s">
        <v>44</v>
      </c>
      <c r="R1" s="3" t="s">
        <v>45</v>
      </c>
      <c r="S1" s="3" t="s">
        <v>20</v>
      </c>
      <c r="T1" s="3" t="s">
        <v>21</v>
      </c>
      <c r="U1" s="3" t="s">
        <v>22</v>
      </c>
      <c r="V1" s="3" t="s">
        <v>5</v>
      </c>
    </row>
    <row r="2" spans="1:22" ht="25.5" x14ac:dyDescent="0.2">
      <c r="A2" s="6" t="s">
        <v>26</v>
      </c>
      <c r="B2" s="7" t="s">
        <v>27</v>
      </c>
      <c r="C2" s="7" t="s">
        <v>66</v>
      </c>
      <c r="D2" s="8" t="s">
        <v>16</v>
      </c>
      <c r="E2" s="8" t="s">
        <v>16</v>
      </c>
      <c r="F2" s="6" t="s">
        <v>13</v>
      </c>
      <c r="G2" s="8" t="s">
        <v>2</v>
      </c>
      <c r="H2" s="6" t="s">
        <v>18</v>
      </c>
      <c r="I2" s="9" t="s">
        <v>7</v>
      </c>
      <c r="J2" s="6" t="s">
        <v>8</v>
      </c>
      <c r="K2" s="6">
        <v>18</v>
      </c>
      <c r="L2" s="6">
        <v>30</v>
      </c>
      <c r="M2" s="6" t="s">
        <v>19</v>
      </c>
      <c r="N2" s="6">
        <f>24*L2</f>
        <v>720</v>
      </c>
      <c r="O2" s="6">
        <v>30</v>
      </c>
      <c r="P2" s="6">
        <f t="shared" ref="P2:P21" si="0">O2*N2</f>
        <v>21600</v>
      </c>
      <c r="Q2" s="6">
        <f t="shared" ref="Q2:Q29" si="1">P2*K2</f>
        <v>388800</v>
      </c>
      <c r="R2" s="6">
        <v>1.0999999999999999E-2</v>
      </c>
      <c r="S2" s="10">
        <f>R2*P2*K2*10</f>
        <v>42768</v>
      </c>
      <c r="T2" s="10">
        <f>R2*P2*K2*15</f>
        <v>64152</v>
      </c>
      <c r="U2" s="10">
        <f>R2*P2*K2*20</f>
        <v>85536</v>
      </c>
      <c r="V2" s="9" t="s">
        <v>46</v>
      </c>
    </row>
    <row r="3" spans="1:22" ht="25.5" x14ac:dyDescent="0.2">
      <c r="A3" s="6" t="s">
        <v>26</v>
      </c>
      <c r="B3" s="7" t="s">
        <v>30</v>
      </c>
      <c r="C3" s="7" t="s">
        <v>67</v>
      </c>
      <c r="D3" s="8" t="s">
        <v>16</v>
      </c>
      <c r="E3" s="8" t="s">
        <v>16</v>
      </c>
      <c r="F3" s="6" t="s">
        <v>13</v>
      </c>
      <c r="G3" s="8" t="s">
        <v>2</v>
      </c>
      <c r="H3" s="6" t="s">
        <v>18</v>
      </c>
      <c r="I3" s="9" t="s">
        <v>7</v>
      </c>
      <c r="J3" s="6" t="s">
        <v>8</v>
      </c>
      <c r="K3" s="6">
        <v>6</v>
      </c>
      <c r="L3" s="6">
        <v>30</v>
      </c>
      <c r="M3" s="6" t="s">
        <v>19</v>
      </c>
      <c r="N3" s="6">
        <f t="shared" ref="N3:N22" si="2">24*L3</f>
        <v>720</v>
      </c>
      <c r="O3" s="6">
        <v>30</v>
      </c>
      <c r="P3" s="6">
        <f t="shared" si="0"/>
        <v>21600</v>
      </c>
      <c r="Q3" s="6">
        <f t="shared" si="1"/>
        <v>129600</v>
      </c>
      <c r="R3" s="6">
        <v>1.0999999999999999E-2</v>
      </c>
      <c r="S3" s="10">
        <f t="shared" ref="S3:S22" si="3">R3*P3*K3*10</f>
        <v>14256</v>
      </c>
      <c r="T3" s="10">
        <f t="shared" ref="T3:T22" si="4">R3*P3*K3*15</f>
        <v>21384</v>
      </c>
      <c r="U3" s="10">
        <f t="shared" ref="U3:U22" si="5">R3*P3*K3*20</f>
        <v>28512</v>
      </c>
      <c r="V3" s="9" t="s">
        <v>47</v>
      </c>
    </row>
    <row r="4" spans="1:22" ht="25.5" x14ac:dyDescent="0.2">
      <c r="A4" s="6" t="s">
        <v>26</v>
      </c>
      <c r="B4" s="7" t="s">
        <v>28</v>
      </c>
      <c r="C4" s="7" t="s">
        <v>68</v>
      </c>
      <c r="D4" s="8" t="s">
        <v>16</v>
      </c>
      <c r="E4" s="8" t="s">
        <v>16</v>
      </c>
      <c r="F4" s="6" t="s">
        <v>13</v>
      </c>
      <c r="G4" s="8" t="s">
        <v>2</v>
      </c>
      <c r="H4" s="6" t="s">
        <v>18</v>
      </c>
      <c r="I4" s="9" t="s">
        <v>7</v>
      </c>
      <c r="J4" s="6" t="s">
        <v>8</v>
      </c>
      <c r="K4" s="6">
        <v>20</v>
      </c>
      <c r="L4" s="6">
        <v>30</v>
      </c>
      <c r="M4" s="6" t="s">
        <v>19</v>
      </c>
      <c r="N4" s="6">
        <f t="shared" si="2"/>
        <v>720</v>
      </c>
      <c r="O4" s="6">
        <v>30</v>
      </c>
      <c r="P4" s="6">
        <f t="shared" si="0"/>
        <v>21600</v>
      </c>
      <c r="Q4" s="6">
        <f t="shared" si="1"/>
        <v>432000</v>
      </c>
      <c r="R4" s="6">
        <v>1.0999999999999999E-2</v>
      </c>
      <c r="S4" s="10">
        <f t="shared" si="3"/>
        <v>47520</v>
      </c>
      <c r="T4" s="10">
        <f t="shared" si="4"/>
        <v>71280</v>
      </c>
      <c r="U4" s="10">
        <f t="shared" si="5"/>
        <v>95040</v>
      </c>
      <c r="V4" s="9" t="s">
        <v>48</v>
      </c>
    </row>
    <row r="5" spans="1:22" ht="25.5" x14ac:dyDescent="0.2">
      <c r="A5" s="6" t="s">
        <v>26</v>
      </c>
      <c r="B5" s="7" t="s">
        <v>29</v>
      </c>
      <c r="C5" s="7" t="s">
        <v>69</v>
      </c>
      <c r="D5" s="8" t="s">
        <v>16</v>
      </c>
      <c r="E5" s="8" t="s">
        <v>16</v>
      </c>
      <c r="F5" s="6" t="s">
        <v>13</v>
      </c>
      <c r="G5" s="8" t="s">
        <v>2</v>
      </c>
      <c r="H5" s="6" t="s">
        <v>18</v>
      </c>
      <c r="I5" s="9" t="s">
        <v>7</v>
      </c>
      <c r="J5" s="6" t="s">
        <v>8</v>
      </c>
      <c r="K5" s="6">
        <v>42</v>
      </c>
      <c r="L5" s="6">
        <v>30</v>
      </c>
      <c r="M5" s="6" t="s">
        <v>19</v>
      </c>
      <c r="N5" s="6">
        <f t="shared" si="2"/>
        <v>720</v>
      </c>
      <c r="O5" s="6">
        <v>30</v>
      </c>
      <c r="P5" s="6">
        <f t="shared" si="0"/>
        <v>21600</v>
      </c>
      <c r="Q5" s="6">
        <f t="shared" si="1"/>
        <v>907200</v>
      </c>
      <c r="R5" s="6">
        <v>1.0999999999999999E-2</v>
      </c>
      <c r="S5" s="10">
        <f t="shared" si="3"/>
        <v>99791.999999999985</v>
      </c>
      <c r="T5" s="10">
        <f t="shared" si="4"/>
        <v>149687.99999999997</v>
      </c>
      <c r="U5" s="10">
        <f t="shared" si="5"/>
        <v>199583.99999999997</v>
      </c>
      <c r="V5" s="9" t="s">
        <v>49</v>
      </c>
    </row>
    <row r="6" spans="1:22" ht="25.5" x14ac:dyDescent="0.2">
      <c r="A6" s="6" t="s">
        <v>26</v>
      </c>
      <c r="B6" s="7" t="s">
        <v>50</v>
      </c>
      <c r="C6" s="7" t="s">
        <v>70</v>
      </c>
      <c r="D6" s="8" t="s">
        <v>16</v>
      </c>
      <c r="E6" s="8" t="s">
        <v>16</v>
      </c>
      <c r="F6" s="6" t="s">
        <v>13</v>
      </c>
      <c r="G6" s="8" t="s">
        <v>2</v>
      </c>
      <c r="H6" s="6" t="s">
        <v>18</v>
      </c>
      <c r="I6" s="9" t="s">
        <v>7</v>
      </c>
      <c r="J6" s="6" t="s">
        <v>8</v>
      </c>
      <c r="K6" s="6">
        <v>2</v>
      </c>
      <c r="L6" s="6">
        <v>30</v>
      </c>
      <c r="M6" s="6" t="s">
        <v>19</v>
      </c>
      <c r="N6" s="6">
        <f t="shared" si="2"/>
        <v>720</v>
      </c>
      <c r="O6" s="6">
        <v>30</v>
      </c>
      <c r="P6" s="6">
        <f t="shared" si="0"/>
        <v>21600</v>
      </c>
      <c r="Q6" s="6">
        <f t="shared" si="1"/>
        <v>43200</v>
      </c>
      <c r="R6" s="6">
        <v>1.0999999999999999E-2</v>
      </c>
      <c r="S6" s="10">
        <f t="shared" si="3"/>
        <v>4752</v>
      </c>
      <c r="T6" s="10">
        <f t="shared" si="4"/>
        <v>7128</v>
      </c>
      <c r="U6" s="10">
        <f t="shared" si="5"/>
        <v>9504</v>
      </c>
      <c r="V6" s="9" t="s">
        <v>51</v>
      </c>
    </row>
    <row r="7" spans="1:22" ht="25.5" x14ac:dyDescent="0.2">
      <c r="A7" s="6" t="s">
        <v>26</v>
      </c>
      <c r="B7" s="7" t="s">
        <v>52</v>
      </c>
      <c r="C7" s="7" t="s">
        <v>71</v>
      </c>
      <c r="D7" s="8" t="s">
        <v>16</v>
      </c>
      <c r="E7" s="8" t="s">
        <v>16</v>
      </c>
      <c r="F7" s="6" t="s">
        <v>13</v>
      </c>
      <c r="G7" s="8" t="s">
        <v>2</v>
      </c>
      <c r="H7" s="6" t="s">
        <v>18</v>
      </c>
      <c r="I7" s="9" t="s">
        <v>7</v>
      </c>
      <c r="J7" s="6" t="s">
        <v>8</v>
      </c>
      <c r="K7" s="6">
        <v>10</v>
      </c>
      <c r="L7" s="6">
        <v>30</v>
      </c>
      <c r="M7" s="6" t="s">
        <v>19</v>
      </c>
      <c r="N7" s="6">
        <f t="shared" si="2"/>
        <v>720</v>
      </c>
      <c r="O7" s="6">
        <v>30</v>
      </c>
      <c r="P7" s="6">
        <f t="shared" si="0"/>
        <v>21600</v>
      </c>
      <c r="Q7" s="6">
        <f t="shared" si="1"/>
        <v>216000</v>
      </c>
      <c r="R7" s="6">
        <v>1.0999999999999999E-2</v>
      </c>
      <c r="S7" s="10">
        <f t="shared" si="3"/>
        <v>23760</v>
      </c>
      <c r="T7" s="10">
        <f t="shared" si="4"/>
        <v>35640</v>
      </c>
      <c r="U7" s="10">
        <f t="shared" si="5"/>
        <v>47520</v>
      </c>
      <c r="V7" s="9" t="s">
        <v>53</v>
      </c>
    </row>
    <row r="8" spans="1:22" ht="25.5" x14ac:dyDescent="0.2">
      <c r="A8" s="6" t="s">
        <v>26</v>
      </c>
      <c r="B8" s="7" t="s">
        <v>31</v>
      </c>
      <c r="C8" s="7" t="s">
        <v>72</v>
      </c>
      <c r="D8" s="8" t="s">
        <v>16</v>
      </c>
      <c r="E8" s="8" t="s">
        <v>16</v>
      </c>
      <c r="F8" s="6" t="s">
        <v>13</v>
      </c>
      <c r="G8" s="8" t="s">
        <v>2</v>
      </c>
      <c r="H8" s="6" t="s">
        <v>18</v>
      </c>
      <c r="I8" s="9" t="s">
        <v>7</v>
      </c>
      <c r="J8" s="6" t="s">
        <v>8</v>
      </c>
      <c r="K8" s="6">
        <v>12</v>
      </c>
      <c r="L8" s="6">
        <v>30</v>
      </c>
      <c r="M8" s="6" t="s">
        <v>19</v>
      </c>
      <c r="N8" s="6">
        <f t="shared" si="2"/>
        <v>720</v>
      </c>
      <c r="O8" s="6">
        <v>30</v>
      </c>
      <c r="P8" s="6">
        <f t="shared" si="0"/>
        <v>21600</v>
      </c>
      <c r="Q8" s="6">
        <f t="shared" si="1"/>
        <v>259200</v>
      </c>
      <c r="R8" s="6">
        <v>1.0999999999999999E-2</v>
      </c>
      <c r="S8" s="10">
        <f t="shared" si="3"/>
        <v>28512</v>
      </c>
      <c r="T8" s="10">
        <f t="shared" si="4"/>
        <v>42768</v>
      </c>
      <c r="U8" s="10">
        <f t="shared" si="5"/>
        <v>57024</v>
      </c>
      <c r="V8" s="9" t="s">
        <v>54</v>
      </c>
    </row>
    <row r="9" spans="1:22" ht="25.5" x14ac:dyDescent="0.2">
      <c r="A9" s="6" t="s">
        <v>26</v>
      </c>
      <c r="B9" s="7" t="s">
        <v>32</v>
      </c>
      <c r="C9" s="7" t="s">
        <v>73</v>
      </c>
      <c r="D9" s="8" t="s">
        <v>16</v>
      </c>
      <c r="E9" s="8" t="s">
        <v>16</v>
      </c>
      <c r="F9" s="6" t="s">
        <v>13</v>
      </c>
      <c r="G9" s="8" t="s">
        <v>2</v>
      </c>
      <c r="H9" s="6" t="s">
        <v>18</v>
      </c>
      <c r="I9" s="9" t="s">
        <v>7</v>
      </c>
      <c r="J9" s="6" t="s">
        <v>8</v>
      </c>
      <c r="K9" s="6">
        <v>7</v>
      </c>
      <c r="L9" s="6">
        <v>30</v>
      </c>
      <c r="M9" s="6" t="s">
        <v>19</v>
      </c>
      <c r="N9" s="6">
        <f t="shared" si="2"/>
        <v>720</v>
      </c>
      <c r="O9" s="6">
        <v>30</v>
      </c>
      <c r="P9" s="6">
        <f t="shared" si="0"/>
        <v>21600</v>
      </c>
      <c r="Q9" s="6">
        <f t="shared" si="1"/>
        <v>151200</v>
      </c>
      <c r="R9" s="6">
        <v>1.0999999999999999E-2</v>
      </c>
      <c r="S9" s="10">
        <f t="shared" si="3"/>
        <v>16632</v>
      </c>
      <c r="T9" s="10">
        <f t="shared" si="4"/>
        <v>24948</v>
      </c>
      <c r="U9" s="10">
        <f t="shared" si="5"/>
        <v>33264</v>
      </c>
      <c r="V9" s="9" t="s">
        <v>55</v>
      </c>
    </row>
    <row r="10" spans="1:22" ht="25.5" x14ac:dyDescent="0.2">
      <c r="A10" s="6" t="s">
        <v>26</v>
      </c>
      <c r="B10" s="7" t="s">
        <v>33</v>
      </c>
      <c r="C10" s="7" t="s">
        <v>74</v>
      </c>
      <c r="D10" s="8" t="s">
        <v>16</v>
      </c>
      <c r="E10" s="8" t="s">
        <v>16</v>
      </c>
      <c r="F10" s="6" t="s">
        <v>13</v>
      </c>
      <c r="G10" s="8" t="s">
        <v>2</v>
      </c>
      <c r="H10" s="6" t="s">
        <v>18</v>
      </c>
      <c r="I10" s="9" t="s">
        <v>7</v>
      </c>
      <c r="J10" s="6" t="s">
        <v>8</v>
      </c>
      <c r="K10" s="6">
        <v>9</v>
      </c>
      <c r="L10" s="6">
        <v>30</v>
      </c>
      <c r="M10" s="6" t="s">
        <v>19</v>
      </c>
      <c r="N10" s="6">
        <f t="shared" si="2"/>
        <v>720</v>
      </c>
      <c r="O10" s="6">
        <v>30</v>
      </c>
      <c r="P10" s="6">
        <f t="shared" si="0"/>
        <v>21600</v>
      </c>
      <c r="Q10" s="6">
        <f t="shared" si="1"/>
        <v>194400</v>
      </c>
      <c r="R10" s="6">
        <v>1.0999999999999999E-2</v>
      </c>
      <c r="S10" s="10">
        <f t="shared" si="3"/>
        <v>21384</v>
      </c>
      <c r="T10" s="10">
        <f t="shared" si="4"/>
        <v>32076</v>
      </c>
      <c r="U10" s="10">
        <f t="shared" si="5"/>
        <v>42768</v>
      </c>
      <c r="V10" s="9" t="s">
        <v>56</v>
      </c>
    </row>
    <row r="11" spans="1:22" ht="25.5" x14ac:dyDescent="0.2">
      <c r="A11" s="6" t="s">
        <v>26</v>
      </c>
      <c r="B11" s="7" t="s">
        <v>34</v>
      </c>
      <c r="C11" s="7" t="s">
        <v>75</v>
      </c>
      <c r="D11" s="8" t="s">
        <v>16</v>
      </c>
      <c r="E11" s="8" t="s">
        <v>16</v>
      </c>
      <c r="F11" s="6" t="s">
        <v>13</v>
      </c>
      <c r="G11" s="8" t="s">
        <v>2</v>
      </c>
      <c r="H11" s="6" t="s">
        <v>18</v>
      </c>
      <c r="I11" s="9" t="s">
        <v>7</v>
      </c>
      <c r="J11" s="6" t="s">
        <v>8</v>
      </c>
      <c r="K11" s="6">
        <v>6</v>
      </c>
      <c r="L11" s="6">
        <v>30</v>
      </c>
      <c r="M11" s="6" t="s">
        <v>19</v>
      </c>
      <c r="N11" s="6">
        <f t="shared" si="2"/>
        <v>720</v>
      </c>
      <c r="O11" s="6">
        <v>30</v>
      </c>
      <c r="P11" s="6">
        <f t="shared" si="0"/>
        <v>21600</v>
      </c>
      <c r="Q11" s="6">
        <f t="shared" si="1"/>
        <v>129600</v>
      </c>
      <c r="R11" s="6">
        <v>1.0999999999999999E-2</v>
      </c>
      <c r="S11" s="10">
        <f t="shared" si="3"/>
        <v>14256</v>
      </c>
      <c r="T11" s="10">
        <f t="shared" si="4"/>
        <v>21384</v>
      </c>
      <c r="U11" s="10">
        <f t="shared" si="5"/>
        <v>28512</v>
      </c>
      <c r="V11" s="9" t="s">
        <v>91</v>
      </c>
    </row>
    <row r="12" spans="1:22" ht="25.5" x14ac:dyDescent="0.2">
      <c r="A12" s="6" t="s">
        <v>26</v>
      </c>
      <c r="B12" s="7" t="s">
        <v>35</v>
      </c>
      <c r="C12" s="7" t="s">
        <v>76</v>
      </c>
      <c r="D12" s="8" t="s">
        <v>16</v>
      </c>
      <c r="E12" s="8" t="s">
        <v>16</v>
      </c>
      <c r="F12" s="6" t="s">
        <v>13</v>
      </c>
      <c r="G12" s="8" t="s">
        <v>2</v>
      </c>
      <c r="H12" s="6" t="s">
        <v>18</v>
      </c>
      <c r="I12" s="9" t="s">
        <v>7</v>
      </c>
      <c r="J12" s="6" t="s">
        <v>8</v>
      </c>
      <c r="K12" s="6">
        <v>39</v>
      </c>
      <c r="L12" s="6">
        <v>30</v>
      </c>
      <c r="M12" s="6" t="s">
        <v>19</v>
      </c>
      <c r="N12" s="6">
        <f t="shared" si="2"/>
        <v>720</v>
      </c>
      <c r="O12" s="6">
        <v>30</v>
      </c>
      <c r="P12" s="6">
        <f t="shared" si="0"/>
        <v>21600</v>
      </c>
      <c r="Q12" s="6">
        <f t="shared" si="1"/>
        <v>842400</v>
      </c>
      <c r="R12" s="6">
        <v>1.0999999999999999E-2</v>
      </c>
      <c r="S12" s="10">
        <f t="shared" si="3"/>
        <v>92664</v>
      </c>
      <c r="T12" s="10">
        <f t="shared" si="4"/>
        <v>138996</v>
      </c>
      <c r="U12" s="10">
        <f t="shared" si="5"/>
        <v>185328</v>
      </c>
      <c r="V12" s="9" t="s">
        <v>57</v>
      </c>
    </row>
    <row r="13" spans="1:22" ht="25.5" x14ac:dyDescent="0.2">
      <c r="A13" s="6" t="s">
        <v>26</v>
      </c>
      <c r="B13" s="7" t="s">
        <v>87</v>
      </c>
      <c r="C13" s="7" t="s">
        <v>77</v>
      </c>
      <c r="D13" s="8" t="s">
        <v>16</v>
      </c>
      <c r="E13" s="8" t="s">
        <v>16</v>
      </c>
      <c r="F13" s="6" t="s">
        <v>13</v>
      </c>
      <c r="G13" s="8" t="s">
        <v>2</v>
      </c>
      <c r="H13" s="6" t="s">
        <v>18</v>
      </c>
      <c r="I13" s="9" t="s">
        <v>7</v>
      </c>
      <c r="J13" s="6" t="s">
        <v>8</v>
      </c>
      <c r="K13" s="6">
        <v>26</v>
      </c>
      <c r="L13" s="6">
        <v>30</v>
      </c>
      <c r="M13" s="6" t="s">
        <v>19</v>
      </c>
      <c r="N13" s="6">
        <f t="shared" si="2"/>
        <v>720</v>
      </c>
      <c r="O13" s="6">
        <v>30</v>
      </c>
      <c r="P13" s="6">
        <f t="shared" si="0"/>
        <v>21600</v>
      </c>
      <c r="Q13" s="6">
        <f t="shared" si="1"/>
        <v>561600</v>
      </c>
      <c r="R13" s="6">
        <v>1.0999999999999999E-2</v>
      </c>
      <c r="S13" s="10">
        <f t="shared" si="3"/>
        <v>61775.999999999993</v>
      </c>
      <c r="T13" s="10">
        <f t="shared" si="4"/>
        <v>92663.999999999985</v>
      </c>
      <c r="U13" s="10">
        <f t="shared" si="5"/>
        <v>123551.99999999999</v>
      </c>
      <c r="V13" s="9" t="s">
        <v>58</v>
      </c>
    </row>
    <row r="14" spans="1:22" ht="25.5" x14ac:dyDescent="0.2">
      <c r="A14" s="6" t="s">
        <v>26</v>
      </c>
      <c r="B14" s="7" t="s">
        <v>14</v>
      </c>
      <c r="C14" s="7" t="s">
        <v>78</v>
      </c>
      <c r="D14" s="8" t="s">
        <v>16</v>
      </c>
      <c r="E14" s="8" t="s">
        <v>16</v>
      </c>
      <c r="F14" s="6" t="s">
        <v>13</v>
      </c>
      <c r="G14" s="8" t="s">
        <v>2</v>
      </c>
      <c r="H14" s="6" t="s">
        <v>18</v>
      </c>
      <c r="I14" s="9" t="s">
        <v>7</v>
      </c>
      <c r="J14" s="6" t="s">
        <v>8</v>
      </c>
      <c r="K14" s="6">
        <v>5</v>
      </c>
      <c r="L14" s="6">
        <v>30</v>
      </c>
      <c r="M14" s="6" t="s">
        <v>19</v>
      </c>
      <c r="N14" s="6">
        <f t="shared" si="2"/>
        <v>720</v>
      </c>
      <c r="O14" s="6">
        <v>30</v>
      </c>
      <c r="P14" s="6">
        <f t="shared" si="0"/>
        <v>21600</v>
      </c>
      <c r="Q14" s="6">
        <f t="shared" si="1"/>
        <v>108000</v>
      </c>
      <c r="R14" s="6">
        <v>1.0999999999999999E-2</v>
      </c>
      <c r="S14" s="10">
        <f t="shared" si="3"/>
        <v>11880</v>
      </c>
      <c r="T14" s="10">
        <f t="shared" si="4"/>
        <v>17820</v>
      </c>
      <c r="U14" s="10">
        <f t="shared" si="5"/>
        <v>23760</v>
      </c>
      <c r="V14" s="9" t="s">
        <v>90</v>
      </c>
    </row>
    <row r="15" spans="1:22" ht="25.5" x14ac:dyDescent="0.2">
      <c r="A15" s="6" t="s">
        <v>26</v>
      </c>
      <c r="B15" s="7" t="s">
        <v>36</v>
      </c>
      <c r="C15" s="7" t="s">
        <v>79</v>
      </c>
      <c r="D15" s="8" t="s">
        <v>16</v>
      </c>
      <c r="E15" s="8" t="s">
        <v>16</v>
      </c>
      <c r="F15" s="6" t="s">
        <v>13</v>
      </c>
      <c r="G15" s="8" t="s">
        <v>2</v>
      </c>
      <c r="H15" s="6" t="s">
        <v>18</v>
      </c>
      <c r="I15" s="9" t="s">
        <v>7</v>
      </c>
      <c r="J15" s="6" t="s">
        <v>8</v>
      </c>
      <c r="K15" s="6">
        <v>15</v>
      </c>
      <c r="L15" s="6">
        <v>30</v>
      </c>
      <c r="M15" s="6" t="s">
        <v>19</v>
      </c>
      <c r="N15" s="6">
        <f t="shared" si="2"/>
        <v>720</v>
      </c>
      <c r="O15" s="6">
        <v>30</v>
      </c>
      <c r="P15" s="6">
        <f t="shared" si="0"/>
        <v>21600</v>
      </c>
      <c r="Q15" s="6">
        <f t="shared" si="1"/>
        <v>324000</v>
      </c>
      <c r="R15" s="6">
        <v>1.0999999999999999E-2</v>
      </c>
      <c r="S15" s="10">
        <f t="shared" si="3"/>
        <v>35640</v>
      </c>
      <c r="T15" s="10">
        <f t="shared" si="4"/>
        <v>53460</v>
      </c>
      <c r="U15" s="10">
        <f t="shared" si="5"/>
        <v>71280</v>
      </c>
      <c r="V15" s="9" t="s">
        <v>59</v>
      </c>
    </row>
    <row r="16" spans="1:22" ht="25.5" x14ac:dyDescent="0.2">
      <c r="A16" s="6" t="s">
        <v>26</v>
      </c>
      <c r="B16" s="7" t="s">
        <v>37</v>
      </c>
      <c r="C16" s="7" t="s">
        <v>80</v>
      </c>
      <c r="D16" s="8" t="s">
        <v>16</v>
      </c>
      <c r="E16" s="8" t="s">
        <v>16</v>
      </c>
      <c r="F16" s="6" t="s">
        <v>13</v>
      </c>
      <c r="G16" s="8" t="s">
        <v>2</v>
      </c>
      <c r="H16" s="6" t="s">
        <v>18</v>
      </c>
      <c r="I16" s="9" t="s">
        <v>7</v>
      </c>
      <c r="J16" s="6" t="s">
        <v>8</v>
      </c>
      <c r="K16" s="6">
        <v>5</v>
      </c>
      <c r="L16" s="6">
        <v>30</v>
      </c>
      <c r="M16" s="6" t="s">
        <v>19</v>
      </c>
      <c r="N16" s="6">
        <f t="shared" si="2"/>
        <v>720</v>
      </c>
      <c r="O16" s="6">
        <v>30</v>
      </c>
      <c r="P16" s="6">
        <f t="shared" si="0"/>
        <v>21600</v>
      </c>
      <c r="Q16" s="6">
        <f t="shared" si="1"/>
        <v>108000</v>
      </c>
      <c r="R16" s="6">
        <v>1.0999999999999999E-2</v>
      </c>
      <c r="S16" s="10">
        <f t="shared" si="3"/>
        <v>11880</v>
      </c>
      <c r="T16" s="10">
        <f t="shared" si="4"/>
        <v>17820</v>
      </c>
      <c r="U16" s="10">
        <f t="shared" si="5"/>
        <v>23760</v>
      </c>
      <c r="V16" s="9" t="s">
        <v>60</v>
      </c>
    </row>
    <row r="17" spans="1:22" ht="25.5" x14ac:dyDescent="0.2">
      <c r="A17" s="6" t="s">
        <v>26</v>
      </c>
      <c r="B17" s="7" t="s">
        <v>38</v>
      </c>
      <c r="C17" s="7" t="s">
        <v>81</v>
      </c>
      <c r="D17" s="8" t="s">
        <v>16</v>
      </c>
      <c r="E17" s="8" t="s">
        <v>16</v>
      </c>
      <c r="F17" s="6" t="s">
        <v>13</v>
      </c>
      <c r="G17" s="8" t="s">
        <v>2</v>
      </c>
      <c r="H17" s="6" t="s">
        <v>18</v>
      </c>
      <c r="I17" s="9" t="s">
        <v>7</v>
      </c>
      <c r="J17" s="6" t="s">
        <v>8</v>
      </c>
      <c r="K17" s="6">
        <v>6</v>
      </c>
      <c r="L17" s="6">
        <v>30</v>
      </c>
      <c r="M17" s="6" t="s">
        <v>19</v>
      </c>
      <c r="N17" s="6">
        <f t="shared" si="2"/>
        <v>720</v>
      </c>
      <c r="O17" s="6">
        <v>30</v>
      </c>
      <c r="P17" s="6">
        <f t="shared" si="0"/>
        <v>21600</v>
      </c>
      <c r="Q17" s="6">
        <f t="shared" si="1"/>
        <v>129600</v>
      </c>
      <c r="R17" s="6">
        <v>1.0999999999999999E-2</v>
      </c>
      <c r="S17" s="10">
        <f t="shared" si="3"/>
        <v>14256</v>
      </c>
      <c r="T17" s="10">
        <f t="shared" si="4"/>
        <v>21384</v>
      </c>
      <c r="U17" s="10">
        <f t="shared" si="5"/>
        <v>28512</v>
      </c>
      <c r="V17" s="9" t="s">
        <v>61</v>
      </c>
    </row>
    <row r="18" spans="1:22" ht="25.5" x14ac:dyDescent="0.2">
      <c r="A18" s="6" t="s">
        <v>26</v>
      </c>
      <c r="B18" s="7" t="s">
        <v>39</v>
      </c>
      <c r="C18" s="7" t="s">
        <v>82</v>
      </c>
      <c r="D18" s="8" t="s">
        <v>16</v>
      </c>
      <c r="E18" s="8" t="s">
        <v>16</v>
      </c>
      <c r="F18" s="6" t="s">
        <v>13</v>
      </c>
      <c r="G18" s="8" t="s">
        <v>2</v>
      </c>
      <c r="H18" s="6" t="s">
        <v>18</v>
      </c>
      <c r="I18" s="9" t="s">
        <v>7</v>
      </c>
      <c r="J18" s="6" t="s">
        <v>8</v>
      </c>
      <c r="K18" s="6">
        <v>22</v>
      </c>
      <c r="L18" s="6">
        <v>30</v>
      </c>
      <c r="M18" s="6" t="s">
        <v>19</v>
      </c>
      <c r="N18" s="6">
        <f t="shared" si="2"/>
        <v>720</v>
      </c>
      <c r="O18" s="6">
        <v>30</v>
      </c>
      <c r="P18" s="6">
        <f t="shared" si="0"/>
        <v>21600</v>
      </c>
      <c r="Q18" s="6">
        <f t="shared" si="1"/>
        <v>475200</v>
      </c>
      <c r="R18" s="6">
        <v>1.0999999999999999E-2</v>
      </c>
      <c r="S18" s="10">
        <f t="shared" si="3"/>
        <v>52272</v>
      </c>
      <c r="T18" s="10">
        <f t="shared" si="4"/>
        <v>78408</v>
      </c>
      <c r="U18" s="10">
        <f t="shared" si="5"/>
        <v>104544</v>
      </c>
      <c r="V18" s="9" t="s">
        <v>62</v>
      </c>
    </row>
    <row r="19" spans="1:22" ht="25.5" x14ac:dyDescent="0.2">
      <c r="A19" s="6" t="s">
        <v>26</v>
      </c>
      <c r="B19" s="7" t="s">
        <v>40</v>
      </c>
      <c r="C19" s="7" t="s">
        <v>83</v>
      </c>
      <c r="D19" s="8" t="s">
        <v>16</v>
      </c>
      <c r="E19" s="8" t="s">
        <v>16</v>
      </c>
      <c r="F19" s="6" t="s">
        <v>13</v>
      </c>
      <c r="G19" s="8" t="s">
        <v>2</v>
      </c>
      <c r="H19" s="6" t="s">
        <v>18</v>
      </c>
      <c r="I19" s="9" t="s">
        <v>7</v>
      </c>
      <c r="J19" s="6" t="s">
        <v>8</v>
      </c>
      <c r="K19" s="6">
        <v>12</v>
      </c>
      <c r="L19" s="6">
        <v>30</v>
      </c>
      <c r="M19" s="6" t="s">
        <v>19</v>
      </c>
      <c r="N19" s="6">
        <f t="shared" si="2"/>
        <v>720</v>
      </c>
      <c r="O19" s="6">
        <v>30</v>
      </c>
      <c r="P19" s="6">
        <f t="shared" si="0"/>
        <v>21600</v>
      </c>
      <c r="Q19" s="6">
        <f t="shared" si="1"/>
        <v>259200</v>
      </c>
      <c r="R19" s="6">
        <v>1.0999999999999999E-2</v>
      </c>
      <c r="S19" s="10">
        <f t="shared" si="3"/>
        <v>28512</v>
      </c>
      <c r="T19" s="10">
        <f t="shared" si="4"/>
        <v>42768</v>
      </c>
      <c r="U19" s="10">
        <f t="shared" si="5"/>
        <v>57024</v>
      </c>
      <c r="V19" s="9" t="s">
        <v>63</v>
      </c>
    </row>
    <row r="20" spans="1:22" ht="25.5" x14ac:dyDescent="0.2">
      <c r="A20" s="6" t="s">
        <v>26</v>
      </c>
      <c r="B20" s="7" t="s">
        <v>41</v>
      </c>
      <c r="C20" s="7" t="s">
        <v>84</v>
      </c>
      <c r="D20" s="8" t="s">
        <v>16</v>
      </c>
      <c r="E20" s="8" t="s">
        <v>16</v>
      </c>
      <c r="F20" s="6" t="s">
        <v>13</v>
      </c>
      <c r="G20" s="8" t="s">
        <v>2</v>
      </c>
      <c r="H20" s="6" t="s">
        <v>18</v>
      </c>
      <c r="I20" s="9" t="s">
        <v>7</v>
      </c>
      <c r="J20" s="6" t="s">
        <v>8</v>
      </c>
      <c r="K20" s="6">
        <v>23</v>
      </c>
      <c r="L20" s="6">
        <v>30</v>
      </c>
      <c r="M20" s="6" t="s">
        <v>19</v>
      </c>
      <c r="N20" s="6">
        <f t="shared" si="2"/>
        <v>720</v>
      </c>
      <c r="O20" s="6">
        <v>30</v>
      </c>
      <c r="P20" s="6">
        <f t="shared" si="0"/>
        <v>21600</v>
      </c>
      <c r="Q20" s="6">
        <f t="shared" si="1"/>
        <v>496800</v>
      </c>
      <c r="R20" s="6">
        <v>1.0999999999999999E-2</v>
      </c>
      <c r="S20" s="10">
        <f t="shared" si="3"/>
        <v>54648</v>
      </c>
      <c r="T20" s="10">
        <f t="shared" si="4"/>
        <v>81972</v>
      </c>
      <c r="U20" s="10">
        <f t="shared" si="5"/>
        <v>109296</v>
      </c>
      <c r="V20" s="9" t="s">
        <v>89</v>
      </c>
    </row>
    <row r="21" spans="1:22" ht="25.5" x14ac:dyDescent="0.2">
      <c r="A21" s="6" t="s">
        <v>26</v>
      </c>
      <c r="B21" s="7" t="s">
        <v>42</v>
      </c>
      <c r="C21" s="7" t="s">
        <v>85</v>
      </c>
      <c r="D21" s="8" t="s">
        <v>16</v>
      </c>
      <c r="E21" s="8" t="s">
        <v>16</v>
      </c>
      <c r="F21" s="6" t="s">
        <v>13</v>
      </c>
      <c r="G21" s="8" t="s">
        <v>2</v>
      </c>
      <c r="H21" s="6" t="s">
        <v>18</v>
      </c>
      <c r="I21" s="9" t="s">
        <v>7</v>
      </c>
      <c r="J21" s="6" t="s">
        <v>8</v>
      </c>
      <c r="K21" s="6">
        <v>7</v>
      </c>
      <c r="L21" s="6">
        <v>30</v>
      </c>
      <c r="M21" s="6" t="s">
        <v>19</v>
      </c>
      <c r="N21" s="6">
        <f t="shared" si="2"/>
        <v>720</v>
      </c>
      <c r="O21" s="6">
        <v>30</v>
      </c>
      <c r="P21" s="6">
        <f t="shared" si="0"/>
        <v>21600</v>
      </c>
      <c r="Q21" s="6">
        <f t="shared" si="1"/>
        <v>151200</v>
      </c>
      <c r="R21" s="6">
        <v>1.0999999999999999E-2</v>
      </c>
      <c r="S21" s="10">
        <f t="shared" si="3"/>
        <v>16632</v>
      </c>
      <c r="T21" s="10">
        <f t="shared" si="4"/>
        <v>24948</v>
      </c>
      <c r="U21" s="10">
        <f t="shared" si="5"/>
        <v>33264</v>
      </c>
      <c r="V21" s="9" t="s">
        <v>64</v>
      </c>
    </row>
    <row r="22" spans="1:22" ht="25.5" x14ac:dyDescent="0.2">
      <c r="A22" s="6" t="s">
        <v>26</v>
      </c>
      <c r="B22" s="7" t="s">
        <v>43</v>
      </c>
      <c r="C22" s="7" t="s">
        <v>86</v>
      </c>
      <c r="D22" s="8" t="s">
        <v>16</v>
      </c>
      <c r="E22" s="8" t="s">
        <v>16</v>
      </c>
      <c r="F22" s="6" t="s">
        <v>13</v>
      </c>
      <c r="G22" s="8" t="s">
        <v>2</v>
      </c>
      <c r="H22" s="6" t="s">
        <v>18</v>
      </c>
      <c r="I22" s="9" t="s">
        <v>7</v>
      </c>
      <c r="J22" s="6" t="s">
        <v>8</v>
      </c>
      <c r="K22" s="6">
        <v>19</v>
      </c>
      <c r="L22" s="6">
        <v>30</v>
      </c>
      <c r="M22" s="6" t="s">
        <v>19</v>
      </c>
      <c r="N22" s="6">
        <f t="shared" si="2"/>
        <v>720</v>
      </c>
      <c r="O22" s="6">
        <v>30</v>
      </c>
      <c r="P22" s="6">
        <f>O22*N22</f>
        <v>21600</v>
      </c>
      <c r="Q22" s="6">
        <f t="shared" si="1"/>
        <v>410400</v>
      </c>
      <c r="R22" s="6">
        <v>1.0999999999999999E-2</v>
      </c>
      <c r="S22" s="10">
        <f t="shared" si="3"/>
        <v>45144</v>
      </c>
      <c r="T22" s="10">
        <f t="shared" si="4"/>
        <v>67716</v>
      </c>
      <c r="U22" s="10">
        <f t="shared" si="5"/>
        <v>90288</v>
      </c>
      <c r="V22" s="9" t="s">
        <v>88</v>
      </c>
    </row>
    <row r="23" spans="1:22" ht="25.5" x14ac:dyDescent="0.2">
      <c r="A23" s="6" t="s">
        <v>26</v>
      </c>
      <c r="B23" s="11" t="s">
        <v>92</v>
      </c>
      <c r="C23" s="7" t="s">
        <v>97</v>
      </c>
      <c r="D23" s="12" t="s">
        <v>16</v>
      </c>
      <c r="E23" s="12" t="s">
        <v>16</v>
      </c>
      <c r="F23" s="6" t="s">
        <v>13</v>
      </c>
      <c r="G23" s="8" t="s">
        <v>2</v>
      </c>
      <c r="H23" s="6" t="s">
        <v>18</v>
      </c>
      <c r="I23" s="9" t="s">
        <v>7</v>
      </c>
      <c r="J23" s="6" t="s">
        <v>8</v>
      </c>
      <c r="K23" s="11">
        <v>5</v>
      </c>
      <c r="L23" s="6">
        <v>30</v>
      </c>
      <c r="M23" s="6" t="s">
        <v>19</v>
      </c>
      <c r="N23" s="6">
        <f t="shared" ref="N23:N29" si="6">24*L23</f>
        <v>720</v>
      </c>
      <c r="O23" s="6">
        <v>30</v>
      </c>
      <c r="P23" s="6">
        <f t="shared" ref="P23:P29" si="7">O23*N23</f>
        <v>21600</v>
      </c>
      <c r="Q23" s="6">
        <f t="shared" si="1"/>
        <v>108000</v>
      </c>
      <c r="R23" s="6">
        <v>1.0999999999999999E-2</v>
      </c>
      <c r="S23" s="10">
        <f t="shared" ref="S23" si="8">R23*P23*K23*10</f>
        <v>11880</v>
      </c>
      <c r="T23" s="10">
        <f t="shared" ref="T23" si="9">R23*P23*K23*15</f>
        <v>17820</v>
      </c>
      <c r="U23" s="10">
        <f t="shared" ref="U23" si="10">R23*P23*K23*20</f>
        <v>23760</v>
      </c>
      <c r="V23" s="11" t="s">
        <v>106</v>
      </c>
    </row>
    <row r="24" spans="1:22" ht="25.5" x14ac:dyDescent="0.2">
      <c r="A24" s="6" t="s">
        <v>26</v>
      </c>
      <c r="B24" s="11" t="s">
        <v>93</v>
      </c>
      <c r="C24" s="7" t="s">
        <v>98</v>
      </c>
      <c r="D24" s="12" t="s">
        <v>16</v>
      </c>
      <c r="E24" s="12" t="s">
        <v>16</v>
      </c>
      <c r="F24" s="6" t="s">
        <v>13</v>
      </c>
      <c r="G24" s="8" t="s">
        <v>2</v>
      </c>
      <c r="H24" s="6" t="s">
        <v>18</v>
      </c>
      <c r="I24" s="9" t="s">
        <v>7</v>
      </c>
      <c r="J24" s="6" t="s">
        <v>8</v>
      </c>
      <c r="K24" s="11">
        <v>5</v>
      </c>
      <c r="L24" s="6">
        <v>30</v>
      </c>
      <c r="M24" s="6" t="s">
        <v>19</v>
      </c>
      <c r="N24" s="6">
        <f t="shared" si="6"/>
        <v>720</v>
      </c>
      <c r="O24" s="6">
        <v>30</v>
      </c>
      <c r="P24" s="6">
        <f t="shared" si="7"/>
        <v>21600</v>
      </c>
      <c r="Q24" s="6">
        <f t="shared" si="1"/>
        <v>108000</v>
      </c>
      <c r="R24" s="6">
        <v>1.0999999999999999E-2</v>
      </c>
      <c r="S24" s="10">
        <f t="shared" ref="S24:S29" si="11">R24*P24*K24*10</f>
        <v>11880</v>
      </c>
      <c r="T24" s="10">
        <f t="shared" ref="T24:T29" si="12">R24*P24*K24*15</f>
        <v>17820</v>
      </c>
      <c r="U24" s="10">
        <f t="shared" ref="U24:U29" si="13">R24*P24*K24*20</f>
        <v>23760</v>
      </c>
      <c r="V24" s="11" t="s">
        <v>107</v>
      </c>
    </row>
    <row r="25" spans="1:22" ht="25.5" x14ac:dyDescent="0.2">
      <c r="A25" s="6" t="s">
        <v>26</v>
      </c>
      <c r="B25" s="11" t="s">
        <v>94</v>
      </c>
      <c r="C25" s="7" t="s">
        <v>99</v>
      </c>
      <c r="D25" s="12" t="s">
        <v>16</v>
      </c>
      <c r="E25" s="12" t="s">
        <v>16</v>
      </c>
      <c r="F25" s="6" t="s">
        <v>13</v>
      </c>
      <c r="G25" s="8" t="s">
        <v>2</v>
      </c>
      <c r="H25" s="6" t="s">
        <v>18</v>
      </c>
      <c r="I25" s="9" t="s">
        <v>7</v>
      </c>
      <c r="J25" s="6" t="s">
        <v>8</v>
      </c>
      <c r="K25" s="11">
        <v>8</v>
      </c>
      <c r="L25" s="6">
        <v>30</v>
      </c>
      <c r="M25" s="6" t="s">
        <v>19</v>
      </c>
      <c r="N25" s="6">
        <f t="shared" si="6"/>
        <v>720</v>
      </c>
      <c r="O25" s="6">
        <v>30</v>
      </c>
      <c r="P25" s="6">
        <f t="shared" si="7"/>
        <v>21600</v>
      </c>
      <c r="Q25" s="6">
        <f t="shared" si="1"/>
        <v>172800</v>
      </c>
      <c r="R25" s="6">
        <v>1.0999999999999999E-2</v>
      </c>
      <c r="S25" s="10">
        <f t="shared" si="11"/>
        <v>19008</v>
      </c>
      <c r="T25" s="10">
        <f t="shared" si="12"/>
        <v>28512</v>
      </c>
      <c r="U25" s="10">
        <f t="shared" si="13"/>
        <v>38016</v>
      </c>
      <c r="V25" s="11" t="s">
        <v>108</v>
      </c>
    </row>
    <row r="26" spans="1:22" ht="25.5" x14ac:dyDescent="0.2">
      <c r="A26" s="6" t="s">
        <v>26</v>
      </c>
      <c r="B26" s="11" t="s">
        <v>104</v>
      </c>
      <c r="C26" s="7" t="s">
        <v>100</v>
      </c>
      <c r="D26" s="12" t="s">
        <v>16</v>
      </c>
      <c r="E26" s="12" t="s">
        <v>16</v>
      </c>
      <c r="F26" s="6" t="s">
        <v>13</v>
      </c>
      <c r="G26" s="8" t="s">
        <v>2</v>
      </c>
      <c r="H26" s="6" t="s">
        <v>18</v>
      </c>
      <c r="I26" s="9" t="s">
        <v>7</v>
      </c>
      <c r="J26" s="6" t="s">
        <v>8</v>
      </c>
      <c r="K26" s="11">
        <v>6</v>
      </c>
      <c r="L26" s="6">
        <v>30</v>
      </c>
      <c r="M26" s="6" t="s">
        <v>19</v>
      </c>
      <c r="N26" s="6">
        <f t="shared" si="6"/>
        <v>720</v>
      </c>
      <c r="O26" s="6">
        <v>30</v>
      </c>
      <c r="P26" s="6">
        <f t="shared" si="7"/>
        <v>21600</v>
      </c>
      <c r="Q26" s="6">
        <f t="shared" si="1"/>
        <v>129600</v>
      </c>
      <c r="R26" s="6">
        <v>1.0999999999999999E-2</v>
      </c>
      <c r="S26" s="10">
        <f t="shared" si="11"/>
        <v>14256</v>
      </c>
      <c r="T26" s="10">
        <f t="shared" si="12"/>
        <v>21384</v>
      </c>
      <c r="U26" s="10">
        <f t="shared" si="13"/>
        <v>28512</v>
      </c>
      <c r="V26" s="11" t="s">
        <v>109</v>
      </c>
    </row>
    <row r="27" spans="1:22" ht="25.5" x14ac:dyDescent="0.2">
      <c r="A27" s="6" t="s">
        <v>26</v>
      </c>
      <c r="B27" s="11" t="s">
        <v>95</v>
      </c>
      <c r="C27" s="7" t="s">
        <v>101</v>
      </c>
      <c r="D27" s="12" t="s">
        <v>16</v>
      </c>
      <c r="E27" s="12" t="s">
        <v>16</v>
      </c>
      <c r="F27" s="6" t="s">
        <v>13</v>
      </c>
      <c r="G27" s="8" t="s">
        <v>2</v>
      </c>
      <c r="H27" s="6" t="s">
        <v>18</v>
      </c>
      <c r="I27" s="9" t="s">
        <v>7</v>
      </c>
      <c r="J27" s="6" t="s">
        <v>8</v>
      </c>
      <c r="K27" s="11">
        <v>8</v>
      </c>
      <c r="L27" s="6">
        <v>30</v>
      </c>
      <c r="M27" s="6" t="s">
        <v>19</v>
      </c>
      <c r="N27" s="6">
        <f t="shared" si="6"/>
        <v>720</v>
      </c>
      <c r="O27" s="6">
        <v>30</v>
      </c>
      <c r="P27" s="6">
        <f t="shared" si="7"/>
        <v>21600</v>
      </c>
      <c r="Q27" s="6">
        <f t="shared" si="1"/>
        <v>172800</v>
      </c>
      <c r="R27" s="6">
        <v>1.0999999999999999E-2</v>
      </c>
      <c r="S27" s="10">
        <f t="shared" si="11"/>
        <v>19008</v>
      </c>
      <c r="T27" s="10">
        <f t="shared" si="12"/>
        <v>28512</v>
      </c>
      <c r="U27" s="10">
        <f t="shared" si="13"/>
        <v>38016</v>
      </c>
      <c r="V27" s="11" t="s">
        <v>110</v>
      </c>
    </row>
    <row r="28" spans="1:22" ht="25.5" x14ac:dyDescent="0.2">
      <c r="A28" s="6" t="s">
        <v>26</v>
      </c>
      <c r="B28" s="11" t="s">
        <v>105</v>
      </c>
      <c r="C28" s="7" t="s">
        <v>102</v>
      </c>
      <c r="D28" s="12" t="s">
        <v>16</v>
      </c>
      <c r="E28" s="12" t="s">
        <v>16</v>
      </c>
      <c r="F28" s="6" t="s">
        <v>13</v>
      </c>
      <c r="G28" s="8" t="s">
        <v>2</v>
      </c>
      <c r="H28" s="6" t="s">
        <v>18</v>
      </c>
      <c r="I28" s="9" t="s">
        <v>7</v>
      </c>
      <c r="J28" s="6" t="s">
        <v>8</v>
      </c>
      <c r="K28" s="11">
        <v>9</v>
      </c>
      <c r="L28" s="6">
        <v>30</v>
      </c>
      <c r="M28" s="6" t="s">
        <v>19</v>
      </c>
      <c r="N28" s="6">
        <f t="shared" si="6"/>
        <v>720</v>
      </c>
      <c r="O28" s="6">
        <v>30</v>
      </c>
      <c r="P28" s="6">
        <f t="shared" si="7"/>
        <v>21600</v>
      </c>
      <c r="Q28" s="6">
        <f t="shared" si="1"/>
        <v>194400</v>
      </c>
      <c r="R28" s="6">
        <v>1.0999999999999999E-2</v>
      </c>
      <c r="S28" s="10">
        <f t="shared" si="11"/>
        <v>21384</v>
      </c>
      <c r="T28" s="10">
        <f t="shared" si="12"/>
        <v>32076</v>
      </c>
      <c r="U28" s="10">
        <f t="shared" si="13"/>
        <v>42768</v>
      </c>
      <c r="V28" s="11" t="s">
        <v>111</v>
      </c>
    </row>
    <row r="29" spans="1:22" ht="25.5" x14ac:dyDescent="0.2">
      <c r="A29" s="6" t="s">
        <v>26</v>
      </c>
      <c r="B29" s="11" t="s">
        <v>96</v>
      </c>
      <c r="C29" s="7" t="s">
        <v>103</v>
      </c>
      <c r="D29" s="12" t="s">
        <v>16</v>
      </c>
      <c r="E29" s="12" t="s">
        <v>16</v>
      </c>
      <c r="F29" s="6" t="s">
        <v>13</v>
      </c>
      <c r="G29" s="8" t="s">
        <v>2</v>
      </c>
      <c r="H29" s="6" t="s">
        <v>18</v>
      </c>
      <c r="I29" s="9" t="s">
        <v>7</v>
      </c>
      <c r="J29" s="6" t="s">
        <v>8</v>
      </c>
      <c r="K29" s="11">
        <v>11</v>
      </c>
      <c r="L29" s="6">
        <v>30</v>
      </c>
      <c r="M29" s="6" t="s">
        <v>19</v>
      </c>
      <c r="N29" s="6">
        <f t="shared" si="6"/>
        <v>720</v>
      </c>
      <c r="O29" s="6">
        <v>30</v>
      </c>
      <c r="P29" s="6">
        <f t="shared" si="7"/>
        <v>21600</v>
      </c>
      <c r="Q29" s="6">
        <f t="shared" si="1"/>
        <v>237600</v>
      </c>
      <c r="R29" s="6">
        <v>1.0999999999999999E-2</v>
      </c>
      <c r="S29" s="10">
        <f t="shared" si="11"/>
        <v>26136</v>
      </c>
      <c r="T29" s="10">
        <f t="shared" si="12"/>
        <v>39204</v>
      </c>
      <c r="U29" s="10">
        <f t="shared" si="13"/>
        <v>52272</v>
      </c>
      <c r="V29" s="11" t="s">
        <v>112</v>
      </c>
    </row>
  </sheetData>
  <autoFilter ref="A1:V2"/>
  <phoneticPr fontId="5" type="noConversion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E2" r:id="rId22"/>
    <hyperlink ref="E3" r:id="rId23"/>
    <hyperlink ref="E4" r:id="rId24"/>
    <hyperlink ref="E5" r:id="rId25"/>
    <hyperlink ref="E6" r:id="rId26"/>
    <hyperlink ref="E7" r:id="rId27"/>
    <hyperlink ref="E8" r:id="rId28"/>
    <hyperlink ref="E9" r:id="rId29"/>
    <hyperlink ref="E10" r:id="rId30"/>
    <hyperlink ref="E12" r:id="rId31"/>
    <hyperlink ref="E13" r:id="rId32"/>
    <hyperlink ref="E15" r:id="rId33"/>
    <hyperlink ref="E16" r:id="rId34"/>
    <hyperlink ref="E17" r:id="rId35"/>
    <hyperlink ref="E18" r:id="rId36"/>
    <hyperlink ref="E19" r:id="rId37"/>
    <hyperlink ref="E21" r:id="rId38"/>
    <hyperlink ref="D2" r:id="rId39"/>
    <hyperlink ref="D11" r:id="rId40"/>
    <hyperlink ref="D12" r:id="rId41"/>
    <hyperlink ref="D13" r:id="rId42"/>
    <hyperlink ref="D14" r:id="rId43"/>
    <hyperlink ref="D15" r:id="rId44"/>
    <hyperlink ref="D16" r:id="rId45"/>
    <hyperlink ref="D17" r:id="rId46"/>
    <hyperlink ref="D18" r:id="rId47"/>
    <hyperlink ref="D19" r:id="rId48"/>
    <hyperlink ref="D20" r:id="rId49"/>
    <hyperlink ref="D3" r:id="rId50"/>
    <hyperlink ref="D21" r:id="rId51"/>
    <hyperlink ref="D22" r:id="rId52"/>
    <hyperlink ref="D4" r:id="rId53"/>
    <hyperlink ref="D5" r:id="rId54"/>
    <hyperlink ref="D6" r:id="rId55"/>
    <hyperlink ref="D7" r:id="rId56"/>
    <hyperlink ref="D8" r:id="rId57"/>
    <hyperlink ref="D9" r:id="rId58"/>
    <hyperlink ref="D10" r:id="rId59"/>
    <hyperlink ref="E22" r:id="rId60"/>
    <hyperlink ref="E20" r:id="rId61"/>
    <hyperlink ref="E14" r:id="rId62"/>
    <hyperlink ref="E11" r:id="rId63"/>
    <hyperlink ref="G23:G29" r:id="rId64" display="Фото"/>
    <hyperlink ref="D23" r:id="rId65"/>
    <hyperlink ref="D24" r:id="rId66"/>
    <hyperlink ref="D25" r:id="rId67"/>
    <hyperlink ref="D26" r:id="rId68"/>
    <hyperlink ref="D27" r:id="rId69"/>
    <hyperlink ref="D28" r:id="rId70"/>
    <hyperlink ref="D29" r:id="rId71"/>
    <hyperlink ref="E23" r:id="rId72"/>
    <hyperlink ref="E24" r:id="rId73"/>
    <hyperlink ref="E25" r:id="rId74"/>
    <hyperlink ref="E26" r:id="rId75"/>
    <hyperlink ref="E27" r:id="rId76"/>
    <hyperlink ref="E28" r:id="rId77"/>
    <hyperlink ref="E29" r:id="rId78"/>
  </hyperlinks>
  <pageMargins left="0.7" right="0.7" top="0.75" bottom="0.75" header="0.3" footer="0.3"/>
  <pageSetup paperSize="9" orientation="portrait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2026-09-27T19:11:24Z</dcterms:modified>
</cp:coreProperties>
</file>