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ярск\На сайт\"/>
    </mc:Choice>
  </mc:AlternateContent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Видеоэкраны!$A$1:$T$2</definedName>
  </definedNames>
  <calcPr calcId="162913"/>
</workbook>
</file>

<file path=xl/calcChain.xml><?xml version="1.0" encoding="utf-8"?>
<calcChain xmlns="http://schemas.openxmlformats.org/spreadsheetml/2006/main">
  <c r="S6" i="1" l="1"/>
  <c r="S5" i="1"/>
  <c r="S3" i="1"/>
  <c r="S11" i="1"/>
  <c r="S12" i="1"/>
  <c r="S13" i="1"/>
  <c r="S10" i="1"/>
  <c r="S9" i="1"/>
  <c r="S7" i="1"/>
  <c r="S4" i="1"/>
  <c r="P3" i="1" l="1"/>
  <c r="R3" i="1" s="1"/>
  <c r="P4" i="1"/>
  <c r="R4" i="1" s="1"/>
  <c r="P5" i="1"/>
  <c r="R5" i="1" s="1"/>
  <c r="P6" i="1"/>
  <c r="R6" i="1" s="1"/>
  <c r="P7" i="1"/>
  <c r="R7" i="1" s="1"/>
  <c r="P8" i="1"/>
  <c r="R8" i="1" s="1"/>
  <c r="S8" i="1" s="1"/>
  <c r="P9" i="1"/>
  <c r="R9" i="1" s="1"/>
  <c r="P10" i="1"/>
  <c r="R10" i="1" s="1"/>
  <c r="P11" i="1"/>
  <c r="R11" i="1" s="1"/>
  <c r="P12" i="1"/>
  <c r="R12" i="1" s="1"/>
  <c r="P13" i="1"/>
  <c r="R13" i="1" s="1"/>
  <c r="P2" i="1"/>
  <c r="R2" i="1" l="1"/>
  <c r="S2" i="1" s="1"/>
</calcChain>
</file>

<file path=xl/sharedStrings.xml><?xml version="1.0" encoding="utf-8"?>
<sst xmlns="http://schemas.openxmlformats.org/spreadsheetml/2006/main" count="164" uniqueCount="73">
  <si>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</si>
  <si>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</si>
  <si>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</si>
  <si>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</si>
  <si>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</si>
  <si>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</si>
  <si>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</si>
  <si>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</si>
  <si>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</si>
  <si>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</si>
  <si>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</si>
  <si>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</si>
  <si>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</si>
  <si>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</si>
  <si>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</si>
  <si>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</si>
  <si>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</si>
  <si>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Видео</t>
  </si>
  <si>
    <t>Да</t>
  </si>
  <si>
    <t>А</t>
  </si>
  <si>
    <t>Код П</t>
  </si>
  <si>
    <t>Код</t>
  </si>
  <si>
    <t>Красноярск</t>
  </si>
  <si>
    <t>Видеоэкран</t>
  </si>
  <si>
    <t>Авиаторов 2/1</t>
  </si>
  <si>
    <t>Авиаторов 50, на противоположной стороне дороги</t>
  </si>
  <si>
    <t>Взлетная 24, напротив</t>
  </si>
  <si>
    <t>Высотная 4</t>
  </si>
  <si>
    <t>Енисейский тракт, до остановки общественного транспорта «Бадалык» при движении из города</t>
  </si>
  <si>
    <t>Калинина 91 стр.1</t>
  </si>
  <si>
    <t>Красной Армии, напротив дома по ул. Волочаевской 44</t>
  </si>
  <si>
    <t>Красной Армии, перекрёсток с Партизанской 31а</t>
  </si>
  <si>
    <t>Мужества, пересечение с ул. Сосновского, в ст. Шахтеров</t>
  </si>
  <si>
    <t>Партизана Железняка 3в</t>
  </si>
  <si>
    <t>Партизана Железняка, в районе здания по ул. Краснодарской, 2</t>
  </si>
  <si>
    <t>3х6</t>
  </si>
  <si>
    <t>Б</t>
  </si>
  <si>
    <t>KRS_DBB6</t>
  </si>
  <si>
    <t>KRS_DBB9</t>
  </si>
  <si>
    <t>KRS_DBB04</t>
  </si>
  <si>
    <t>KRS_DBB0004</t>
  </si>
  <si>
    <t>KRS_DBB0005 - А10</t>
  </si>
  <si>
    <t>KRS_DBB8</t>
  </si>
  <si>
    <t>KRS_DBB7</t>
  </si>
  <si>
    <t>KRS_DBB11</t>
  </si>
  <si>
    <t>KRS_DBB10</t>
  </si>
  <si>
    <t>KRS_DBB0003 - А1</t>
  </si>
  <si>
    <t>KRS_DBB01 - А1</t>
  </si>
  <si>
    <t>KRS_DBB0002 - А10</t>
  </si>
  <si>
    <t>КВ-1</t>
  </si>
  <si>
    <t>КВ-2</t>
  </si>
  <si>
    <t>КВ-3</t>
  </si>
  <si>
    <t>КВ-4</t>
  </si>
  <si>
    <t>КВ-5</t>
  </si>
  <si>
    <t>КВ-6</t>
  </si>
  <si>
    <t>КВ-7</t>
  </si>
  <si>
    <t>КВ-8</t>
  </si>
  <si>
    <t>КВ-9</t>
  </si>
  <si>
    <t>КВ-10</t>
  </si>
  <si>
    <t>КВ-11</t>
  </si>
  <si>
    <t>КВ-12</t>
  </si>
  <si>
    <t>56.044750, 92.923370</t>
  </si>
  <si>
    <t>56.049000, 92.913840</t>
  </si>
  <si>
    <t>56.033690, 92.908170</t>
  </si>
  <si>
    <t>56.027760, 92.778890</t>
  </si>
  <si>
    <t>56.092150, 92.934400</t>
  </si>
  <si>
    <t>56.046354, 92.772702</t>
  </si>
  <si>
    <t>56.011480, 92.806860</t>
  </si>
  <si>
    <t>56.011220, 92.803580</t>
  </si>
  <si>
    <t>56.033190, 92.878160</t>
  </si>
  <si>
    <t>56.026301, 92.907946</t>
  </si>
  <si>
    <t>56.042600, 92.940910</t>
  </si>
  <si>
    <t>Блок,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</si>
</sst>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9" fillId="0" borderId="1" xfId="6" applyNumberFormat="1" applyFont="1" applyBorder="1" applyAlignment="1">
      <alignment horizontal="center" vertical="center" wrapText="1"/>
    </xf>
  </cellXfs>
  <cellStyles count="7">
    <cellStyle name="Гиперссылка" xfId="6" builtinId="8"/>
    <cellStyle name="Гиперссылка 2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viZP8A" TargetMode="External"/><Relationship Id="rId13" Type="http://schemas.openxmlformats.org/officeDocument/2006/relationships/hyperlink" Target="https://disk.yandex.ru/i/i1OaVt7DLOTgXA" TargetMode="External"/><Relationship Id="rId18" Type="http://schemas.openxmlformats.org/officeDocument/2006/relationships/hyperlink" Target="https://disk.yandex.ru/i/Tqn_Xes6fGNHng" TargetMode="External"/><Relationship Id="rId3" Type="http://schemas.openxmlformats.org/officeDocument/2006/relationships/hyperlink" Target="https://yandex.ru/maps/-/CHviZJ-3" TargetMode="External"/><Relationship Id="rId21" Type="http://schemas.openxmlformats.org/officeDocument/2006/relationships/hyperlink" Target="https://disk.yandex.ru/i/rwLnCmNVCl7h8Q" TargetMode="External"/><Relationship Id="rId7" Type="http://schemas.openxmlformats.org/officeDocument/2006/relationships/hyperlink" Target="https://yandex.ru/maps/-/CHviZ8nr" TargetMode="External"/><Relationship Id="rId12" Type="http://schemas.openxmlformats.org/officeDocument/2006/relationships/hyperlink" Target="https://yandex.ru/maps/-/CHvi6NkP" TargetMode="External"/><Relationship Id="rId17" Type="http://schemas.openxmlformats.org/officeDocument/2006/relationships/hyperlink" Target="https://disk.yandex.ru/i/E70taQcBba9ew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viZYl9" TargetMode="External"/><Relationship Id="rId16" Type="http://schemas.openxmlformats.org/officeDocument/2006/relationships/hyperlink" Target="https://disk.yandex.ru/i/PolhbL5EMjl2eA" TargetMode="External"/><Relationship Id="rId20" Type="http://schemas.openxmlformats.org/officeDocument/2006/relationships/hyperlink" Target="https://disk.yandex.ru/i/UhzgGXKU0UbiEg" TargetMode="External"/><Relationship Id="rId1" Type="http://schemas.openxmlformats.org/officeDocument/2006/relationships/hyperlink" Target="https://yandex.ru/maps/-/CHviZMzU" TargetMode="External"/><Relationship Id="rId6" Type="http://schemas.openxmlformats.org/officeDocument/2006/relationships/hyperlink" Target="https://yandex.ru/maps/-/CHviZOzv" TargetMode="External"/><Relationship Id="rId11" Type="http://schemas.openxmlformats.org/officeDocument/2006/relationships/hyperlink" Target="https://yandex.ru/maps/-/CHvi645t" TargetMode="External"/><Relationship Id="rId24" Type="http://schemas.openxmlformats.org/officeDocument/2006/relationships/hyperlink" Target="https://disk.yandex.ru/i/VaQUmc3NIilxfw" TargetMode="External"/><Relationship Id="rId5" Type="http://schemas.openxmlformats.org/officeDocument/2006/relationships/hyperlink" Target="https://yandex.ru/maps/-/CHviZ6K0" TargetMode="External"/><Relationship Id="rId15" Type="http://schemas.openxmlformats.org/officeDocument/2006/relationships/hyperlink" Target="https://disk.yandex.ru/i/V6hMo563lx5aTQ" TargetMode="External"/><Relationship Id="rId23" Type="http://schemas.openxmlformats.org/officeDocument/2006/relationships/hyperlink" Target="https://disk.yandex.ru/i/6fp6_M9VyGu1aA" TargetMode="External"/><Relationship Id="rId28" Type="http://schemas.microsoft.com/office/2017/10/relationships/threadedComment" Target="../threadedComments/threadedComment1.xml"/><Relationship Id="rId10" Type="http://schemas.openxmlformats.org/officeDocument/2006/relationships/hyperlink" Target="https://yandex.ru/maps/-/CHvi6MPT" TargetMode="External"/><Relationship Id="rId19" Type="http://schemas.openxmlformats.org/officeDocument/2006/relationships/hyperlink" Target="https://disk.yandex.ru/i/beykU9pLq8M2xQ" TargetMode="External"/><Relationship Id="rId4" Type="http://schemas.openxmlformats.org/officeDocument/2006/relationships/hyperlink" Target="https://yandex.ru/maps/-/CHviZJ-3" TargetMode="External"/><Relationship Id="rId9" Type="http://schemas.openxmlformats.org/officeDocument/2006/relationships/hyperlink" Target="https://yandex.ru/maps/-/CHvi6AK0" TargetMode="External"/><Relationship Id="rId14" Type="http://schemas.openxmlformats.org/officeDocument/2006/relationships/hyperlink" Target="https://disk.yandex.ru/i/a2thg0_Zhhtukw" TargetMode="External"/><Relationship Id="rId22" Type="http://schemas.openxmlformats.org/officeDocument/2006/relationships/hyperlink" Target="https://disk.yandex.ru/i/M_TBz64KEnTi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7.42578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16.42578125" style="1" customWidth="1"/>
    <col min="11" max="11" width="8.7109375" style="1" customWidth="1"/>
    <col min="12" max="12" width="13.28515625" style="1" customWidth="1"/>
    <col min="13" max="13" width="14.28515625" style="1" customWidth="1"/>
    <col min="14" max="14" width="17.28515625" style="1" customWidth="1"/>
    <col min="15" max="15" width="23.5703125" style="1" customWidth="1"/>
    <col min="16" max="16" width="18.5703125" style="1" customWidth="1"/>
    <col min="17" max="17" width="16.85546875" style="1" customWidth="1"/>
    <col min="18" max="18" width="14.85546875" style="1" customWidth="1"/>
    <col min="19" max="19" width="11.7109375" style="1" customWidth="1"/>
    <col min="20" max="20" width="19" style="1" customWidth="1"/>
    <col min="21" max="16384" width="9.140625" style="1"/>
  </cols>
  <sheetData>
    <row r="1" spans="1:20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20</v>
      </c>
      <c r="K1" s="3" t="s">
        <v>21</v>
      </c>
      <c r="L1" s="3" t="s">
        <v>72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</row>
    <row r="2" spans="1:20" x14ac:dyDescent="0.2">
      <c r="A2" s="4" t="s">
        <v>22</v>
      </c>
      <c r="B2" s="4" t="s">
        <v>23</v>
      </c>
      <c r="C2" s="5" t="s">
        <v>24</v>
      </c>
      <c r="D2" s="7" t="s">
        <v>3</v>
      </c>
      <c r="E2" s="7" t="s">
        <v>4</v>
      </c>
      <c r="F2" s="6" t="s">
        <v>35</v>
      </c>
      <c r="G2" s="5" t="s">
        <v>19</v>
      </c>
      <c r="H2" s="4" t="s">
        <v>17</v>
      </c>
      <c r="I2" s="5" t="s">
        <v>18</v>
      </c>
      <c r="J2" s="5" t="s">
        <v>37</v>
      </c>
      <c r="K2" s="4" t="s">
        <v>49</v>
      </c>
      <c r="L2" s="4">
        <v>120</v>
      </c>
      <c r="M2" s="4">
        <v>5</v>
      </c>
      <c r="N2" s="4">
        <v>30</v>
      </c>
      <c r="O2" s="4">
        <v>24</v>
      </c>
      <c r="P2" s="4">
        <f>N2*O2</f>
        <v>720</v>
      </c>
      <c r="Q2" s="4">
        <v>15</v>
      </c>
      <c r="R2" s="4">
        <f>Q2*P2</f>
        <v>10800</v>
      </c>
      <c r="S2" s="2">
        <f>0.35*R2*M2</f>
        <v>18899.999999999996</v>
      </c>
      <c r="T2" s="5" t="s">
        <v>61</v>
      </c>
    </row>
    <row r="3" spans="1:20" ht="38.25" x14ac:dyDescent="0.2">
      <c r="A3" s="4" t="s">
        <v>22</v>
      </c>
      <c r="B3" s="4" t="s">
        <v>23</v>
      </c>
      <c r="C3" s="5" t="s">
        <v>25</v>
      </c>
      <c r="D3" s="7" t="s">
        <v>3</v>
      </c>
      <c r="E3" s="7" t="s">
        <v>4</v>
      </c>
      <c r="F3" s="6" t="s">
        <v>35</v>
      </c>
      <c r="G3" s="5" t="s">
        <v>19</v>
      </c>
      <c r="H3" s="4" t="s">
        <v>17</v>
      </c>
      <c r="I3" s="5" t="s">
        <v>18</v>
      </c>
      <c r="J3" s="5" t="s">
        <v>38</v>
      </c>
      <c r="K3" s="4" t="s">
        <v>50</v>
      </c>
      <c r="L3" s="4">
        <v>120</v>
      </c>
      <c r="M3" s="4">
        <v>5</v>
      </c>
      <c r="N3" s="4">
        <v>30</v>
      </c>
      <c r="O3" s="4">
        <v>24</v>
      </c>
      <c r="P3" s="4">
        <f t="shared" ref="P3:P13" si="0">N3*O3</f>
        <v>720</v>
      </c>
      <c r="Q3" s="4">
        <v>15</v>
      </c>
      <c r="R3" s="4">
        <f t="shared" ref="R3:R13" si="1">Q3*P3</f>
        <v>10800</v>
      </c>
      <c r="S3" s="2">
        <f>0.4*R3*M3</f>
        <v>21600</v>
      </c>
      <c r="T3" s="5" t="s">
        <v>62</v>
      </c>
    </row>
    <row r="4" spans="1:20" x14ac:dyDescent="0.2">
      <c r="A4" s="4" t="s">
        <v>22</v>
      </c>
      <c r="B4" s="4" t="s">
        <v>23</v>
      </c>
      <c r="C4" s="5" t="s">
        <v>26</v>
      </c>
      <c r="D4" s="7" t="s">
        <v>3</v>
      </c>
      <c r="E4" s="7" t="s">
        <v>4</v>
      </c>
      <c r="F4" s="6" t="s">
        <v>35</v>
      </c>
      <c r="G4" s="5" t="s">
        <v>19</v>
      </c>
      <c r="H4" s="4" t="s">
        <v>17</v>
      </c>
      <c r="I4" s="5" t="s">
        <v>18</v>
      </c>
      <c r="J4" s="5" t="s">
        <v>39</v>
      </c>
      <c r="K4" s="4" t="s">
        <v>51</v>
      </c>
      <c r="L4" s="4">
        <v>120</v>
      </c>
      <c r="M4" s="4">
        <v>5</v>
      </c>
      <c r="N4" s="4">
        <v>30</v>
      </c>
      <c r="O4" s="4">
        <v>24</v>
      </c>
      <c r="P4" s="4">
        <f t="shared" si="0"/>
        <v>720</v>
      </c>
      <c r="Q4" s="4">
        <v>15</v>
      </c>
      <c r="R4" s="4">
        <f t="shared" si="1"/>
        <v>10800</v>
      </c>
      <c r="S4" s="2">
        <f>0.35*R4*M4</f>
        <v>18899.999999999996</v>
      </c>
      <c r="T4" s="5" t="s">
        <v>63</v>
      </c>
    </row>
    <row r="5" spans="1:20" x14ac:dyDescent="0.2">
      <c r="A5" s="4" t="s">
        <v>22</v>
      </c>
      <c r="B5" s="4" t="s">
        <v>23</v>
      </c>
      <c r="C5" s="5" t="s">
        <v>26</v>
      </c>
      <c r="D5" s="7" t="s">
        <v>3</v>
      </c>
      <c r="E5" s="7" t="s">
        <v>4</v>
      </c>
      <c r="F5" s="6" t="s">
        <v>35</v>
      </c>
      <c r="G5" s="5" t="s">
        <v>36</v>
      </c>
      <c r="H5" s="4" t="s">
        <v>17</v>
      </c>
      <c r="I5" s="5" t="s">
        <v>18</v>
      </c>
      <c r="J5" s="5" t="s">
        <v>40</v>
      </c>
      <c r="K5" s="4" t="s">
        <v>52</v>
      </c>
      <c r="L5" s="4">
        <v>120</v>
      </c>
      <c r="M5" s="4">
        <v>5</v>
      </c>
      <c r="N5" s="4">
        <v>30</v>
      </c>
      <c r="O5" s="4">
        <v>24</v>
      </c>
      <c r="P5" s="4">
        <f t="shared" si="0"/>
        <v>720</v>
      </c>
      <c r="Q5" s="4">
        <v>15</v>
      </c>
      <c r="R5" s="4">
        <f t="shared" si="1"/>
        <v>10800</v>
      </c>
      <c r="S5" s="2">
        <f>0.35*R5*M5</f>
        <v>18899.999999999996</v>
      </c>
      <c r="T5" s="5" t="s">
        <v>63</v>
      </c>
    </row>
    <row r="6" spans="1:20" x14ac:dyDescent="0.2">
      <c r="A6" s="4" t="s">
        <v>22</v>
      </c>
      <c r="B6" s="4" t="s">
        <v>23</v>
      </c>
      <c r="C6" s="5" t="s">
        <v>27</v>
      </c>
      <c r="D6" s="7" t="s">
        <v>3</v>
      </c>
      <c r="E6" s="7" t="s">
        <v>4</v>
      </c>
      <c r="F6" s="6" t="s">
        <v>35</v>
      </c>
      <c r="G6" s="5" t="s">
        <v>19</v>
      </c>
      <c r="H6" s="4" t="s">
        <v>17</v>
      </c>
      <c r="I6" s="5" t="s">
        <v>18</v>
      </c>
      <c r="J6" s="5" t="s">
        <v>41</v>
      </c>
      <c r="K6" s="4" t="s">
        <v>53</v>
      </c>
      <c r="L6" s="4">
        <v>120</v>
      </c>
      <c r="M6" s="4">
        <v>5</v>
      </c>
      <c r="N6" s="4">
        <v>30</v>
      </c>
      <c r="O6" s="4">
        <v>24</v>
      </c>
      <c r="P6" s="4">
        <f t="shared" si="0"/>
        <v>720</v>
      </c>
      <c r="Q6" s="4">
        <v>15</v>
      </c>
      <c r="R6" s="4">
        <f t="shared" si="1"/>
        <v>10800</v>
      </c>
      <c r="S6" s="2">
        <f>0.4*R6*M6</f>
        <v>21600</v>
      </c>
      <c r="T6" s="5" t="s">
        <v>64</v>
      </c>
    </row>
    <row r="7" spans="1:20" ht="51" x14ac:dyDescent="0.2">
      <c r="A7" s="4" t="s">
        <v>22</v>
      </c>
      <c r="B7" s="4" t="s">
        <v>23</v>
      </c>
      <c r="C7" s="5" t="s">
        <v>28</v>
      </c>
      <c r="D7" s="7" t="s">
        <v>3</v>
      </c>
      <c r="E7" s="7" t="s">
        <v>4</v>
      </c>
      <c r="F7" s="6" t="s">
        <v>35</v>
      </c>
      <c r="G7" s="5" t="s">
        <v>19</v>
      </c>
      <c r="H7" s="4" t="s">
        <v>17</v>
      </c>
      <c r="I7" s="5" t="s">
        <v>18</v>
      </c>
      <c r="J7" s="5" t="s">
        <v>42</v>
      </c>
      <c r="K7" s="4" t="s">
        <v>54</v>
      </c>
      <c r="L7" s="4">
        <v>120</v>
      </c>
      <c r="M7" s="4">
        <v>5</v>
      </c>
      <c r="N7" s="4">
        <v>30</v>
      </c>
      <c r="O7" s="4">
        <v>24</v>
      </c>
      <c r="P7" s="4">
        <f t="shared" si="0"/>
        <v>720</v>
      </c>
      <c r="Q7" s="4">
        <v>15</v>
      </c>
      <c r="R7" s="4">
        <f t="shared" si="1"/>
        <v>10800</v>
      </c>
      <c r="S7" s="2">
        <f>0.35*R7*M7</f>
        <v>18899.999999999996</v>
      </c>
      <c r="T7" s="5" t="s">
        <v>65</v>
      </c>
    </row>
    <row r="8" spans="1:20" x14ac:dyDescent="0.2">
      <c r="A8" s="4" t="s">
        <v>22</v>
      </c>
      <c r="B8" s="4" t="s">
        <v>23</v>
      </c>
      <c r="C8" s="5" t="s">
        <v>29</v>
      </c>
      <c r="D8" s="7" t="s">
        <v>3</v>
      </c>
      <c r="E8" s="7" t="s">
        <v>4</v>
      </c>
      <c r="F8" s="6" t="s">
        <v>35</v>
      </c>
      <c r="G8" s="5" t="s">
        <v>19</v>
      </c>
      <c r="H8" s="4" t="s">
        <v>17</v>
      </c>
      <c r="I8" s="5" t="s">
        <v>18</v>
      </c>
      <c r="J8" s="5" t="s">
        <v>43</v>
      </c>
      <c r="K8" s="4" t="s">
        <v>55</v>
      </c>
      <c r="L8" s="4">
        <v>120</v>
      </c>
      <c r="M8" s="4">
        <v>5</v>
      </c>
      <c r="N8" s="4">
        <v>30</v>
      </c>
      <c r="O8" s="4">
        <v>24</v>
      </c>
      <c r="P8" s="4">
        <f t="shared" si="0"/>
        <v>720</v>
      </c>
      <c r="Q8" s="4">
        <v>15</v>
      </c>
      <c r="R8" s="4">
        <f t="shared" si="1"/>
        <v>10800</v>
      </c>
      <c r="S8" s="2">
        <f>0.39*R8*M8</f>
        <v>21060</v>
      </c>
      <c r="T8" s="5" t="s">
        <v>66</v>
      </c>
    </row>
    <row r="9" spans="1:20" ht="25.5" x14ac:dyDescent="0.2">
      <c r="A9" s="4" t="s">
        <v>22</v>
      </c>
      <c r="B9" s="4" t="s">
        <v>23</v>
      </c>
      <c r="C9" s="5" t="s">
        <v>30</v>
      </c>
      <c r="D9" s="7" t="s">
        <v>3</v>
      </c>
      <c r="E9" s="7" t="s">
        <v>4</v>
      </c>
      <c r="F9" s="6" t="s">
        <v>35</v>
      </c>
      <c r="G9" s="5" t="s">
        <v>19</v>
      </c>
      <c r="H9" s="4" t="s">
        <v>17</v>
      </c>
      <c r="I9" s="5" t="s">
        <v>18</v>
      </c>
      <c r="J9" s="5" t="s">
        <v>44</v>
      </c>
      <c r="K9" s="4" t="s">
        <v>56</v>
      </c>
      <c r="L9" s="4">
        <v>120</v>
      </c>
      <c r="M9" s="4">
        <v>5</v>
      </c>
      <c r="N9" s="4">
        <v>30</v>
      </c>
      <c r="O9" s="4">
        <v>24</v>
      </c>
      <c r="P9" s="4">
        <f t="shared" si="0"/>
        <v>720</v>
      </c>
      <c r="Q9" s="4">
        <v>15</v>
      </c>
      <c r="R9" s="4">
        <f t="shared" si="1"/>
        <v>10800</v>
      </c>
      <c r="S9" s="2">
        <f>0.4*R9*M9</f>
        <v>21600</v>
      </c>
      <c r="T9" s="5" t="s">
        <v>67</v>
      </c>
    </row>
    <row r="10" spans="1:20" ht="25.5" x14ac:dyDescent="0.2">
      <c r="A10" s="4" t="s">
        <v>22</v>
      </c>
      <c r="B10" s="4" t="s">
        <v>23</v>
      </c>
      <c r="C10" s="5" t="s">
        <v>31</v>
      </c>
      <c r="D10" s="7" t="s">
        <v>3</v>
      </c>
      <c r="E10" s="7" t="s">
        <v>4</v>
      </c>
      <c r="F10" s="6" t="s">
        <v>35</v>
      </c>
      <c r="G10" s="5" t="s">
        <v>19</v>
      </c>
      <c r="H10" s="4" t="s">
        <v>17</v>
      </c>
      <c r="I10" s="5" t="s">
        <v>18</v>
      </c>
      <c r="J10" s="5" t="s">
        <v>45</v>
      </c>
      <c r="K10" s="4" t="s">
        <v>57</v>
      </c>
      <c r="L10" s="4">
        <v>120</v>
      </c>
      <c r="M10" s="4">
        <v>5</v>
      </c>
      <c r="N10" s="4">
        <v>30</v>
      </c>
      <c r="O10" s="4">
        <v>24</v>
      </c>
      <c r="P10" s="4">
        <f t="shared" si="0"/>
        <v>720</v>
      </c>
      <c r="Q10" s="4">
        <v>15</v>
      </c>
      <c r="R10" s="4">
        <f t="shared" si="1"/>
        <v>10800</v>
      </c>
      <c r="S10" s="2">
        <f>0.4*R10*M10</f>
        <v>21600</v>
      </c>
      <c r="T10" s="5" t="s">
        <v>68</v>
      </c>
    </row>
    <row r="11" spans="1:20" ht="25.5" x14ac:dyDescent="0.2">
      <c r="A11" s="4" t="s">
        <v>22</v>
      </c>
      <c r="B11" s="4" t="s">
        <v>23</v>
      </c>
      <c r="C11" s="5" t="s">
        <v>32</v>
      </c>
      <c r="D11" s="7" t="s">
        <v>3</v>
      </c>
      <c r="E11" s="7" t="s">
        <v>4</v>
      </c>
      <c r="F11" s="6" t="s">
        <v>35</v>
      </c>
      <c r="G11" s="5" t="s">
        <v>19</v>
      </c>
      <c r="H11" s="4" t="s">
        <v>17</v>
      </c>
      <c r="I11" s="5" t="s">
        <v>18</v>
      </c>
      <c r="J11" s="5" t="s">
        <v>46</v>
      </c>
      <c r="K11" s="4" t="s">
        <v>58</v>
      </c>
      <c r="L11" s="4">
        <v>120</v>
      </c>
      <c r="M11" s="4">
        <v>5</v>
      </c>
      <c r="N11" s="4">
        <v>30</v>
      </c>
      <c r="O11" s="4">
        <v>24</v>
      </c>
      <c r="P11" s="4">
        <f t="shared" si="0"/>
        <v>720</v>
      </c>
      <c r="Q11" s="4">
        <v>15</v>
      </c>
      <c r="R11" s="4">
        <f t="shared" si="1"/>
        <v>10800</v>
      </c>
      <c r="S11" s="2">
        <f t="shared" ref="S11:S13" si="2">0.4*R11*M11</f>
        <v>21600</v>
      </c>
      <c r="T11" s="5" t="s">
        <v>69</v>
      </c>
    </row>
    <row r="12" spans="1:20" x14ac:dyDescent="0.2">
      <c r="A12" s="4" t="s">
        <v>22</v>
      </c>
      <c r="B12" s="4" t="s">
        <v>23</v>
      </c>
      <c r="C12" s="5" t="s">
        <v>33</v>
      </c>
      <c r="D12" s="7" t="s">
        <v>3</v>
      </c>
      <c r="E12" s="7" t="s">
        <v>4</v>
      </c>
      <c r="F12" s="6" t="s">
        <v>35</v>
      </c>
      <c r="G12" s="5" t="s">
        <v>19</v>
      </c>
      <c r="H12" s="4" t="s">
        <v>17</v>
      </c>
      <c r="I12" s="5" t="s">
        <v>18</v>
      </c>
      <c r="J12" s="5" t="s">
        <v>47</v>
      </c>
      <c r="K12" s="4" t="s">
        <v>59</v>
      </c>
      <c r="L12" s="4">
        <v>120</v>
      </c>
      <c r="M12" s="4">
        <v>5</v>
      </c>
      <c r="N12" s="4">
        <v>30</v>
      </c>
      <c r="O12" s="4">
        <v>24</v>
      </c>
      <c r="P12" s="4">
        <f t="shared" si="0"/>
        <v>720</v>
      </c>
      <c r="Q12" s="4">
        <v>15</v>
      </c>
      <c r="R12" s="4">
        <f t="shared" si="1"/>
        <v>10800</v>
      </c>
      <c r="S12" s="2">
        <f t="shared" si="2"/>
        <v>21600</v>
      </c>
      <c r="T12" s="5" t="s">
        <v>70</v>
      </c>
    </row>
    <row r="13" spans="1:20" ht="25.5" x14ac:dyDescent="0.2">
      <c r="A13" s="4" t="s">
        <v>22</v>
      </c>
      <c r="B13" s="4" t="s">
        <v>23</v>
      </c>
      <c r="C13" s="5" t="s">
        <v>34</v>
      </c>
      <c r="D13" s="7" t="s">
        <v>3</v>
      </c>
      <c r="E13" s="7" t="s">
        <v>4</v>
      </c>
      <c r="F13" s="6" t="s">
        <v>35</v>
      </c>
      <c r="G13" s="5" t="s">
        <v>19</v>
      </c>
      <c r="H13" s="4" t="s">
        <v>17</v>
      </c>
      <c r="I13" s="5" t="s">
        <v>18</v>
      </c>
      <c r="J13" s="5" t="s">
        <v>48</v>
      </c>
      <c r="K13" s="4" t="s">
        <v>60</v>
      </c>
      <c r="L13" s="4">
        <v>120</v>
      </c>
      <c r="M13" s="4">
        <v>5</v>
      </c>
      <c r="N13" s="4">
        <v>30</v>
      </c>
      <c r="O13" s="4">
        <v>24</v>
      </c>
      <c r="P13" s="4">
        <f t="shared" si="0"/>
        <v>720</v>
      </c>
      <c r="Q13" s="4">
        <v>15</v>
      </c>
      <c r="R13" s="4">
        <f t="shared" si="1"/>
        <v>10800</v>
      </c>
      <c r="S13" s="2">
        <f t="shared" si="2"/>
        <v>21600</v>
      </c>
      <c r="T13" s="5" t="s">
        <v>71</v>
      </c>
    </row>
  </sheetData>
  <autoFilter ref="A1:T2"/>
  <hyperlinks>
    <hyperlink ref="E2" r:id="rId1"/>
    <hyperlink ref="E3" r:id="rId2"/>
    <hyperlink ref="E5" r:id="rId3"/>
    <hyperlink ref="E4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D2" r:id="rId13"/>
    <hyperlink ref="D3" r:id="rId14"/>
    <hyperlink ref="D4" r:id="rId15"/>
    <hyperlink ref="D5" r:id="rId16"/>
    <hyperlink ref="D6" r:id="rId17"/>
    <hyperlink ref="D7" r:id="rId18"/>
    <hyperlink ref="D8" r:id="rId19"/>
    <hyperlink ref="D9" r:id="rId20"/>
    <hyperlink ref="D10" r:id="rId21"/>
    <hyperlink ref="D11" r:id="rId22"/>
    <hyperlink ref="D12" r:id="rId23"/>
    <hyperlink ref="D13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2026-02-24T13:15:42Z</dcterms:modified>
</cp:coreProperties>
</file>